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N:\Audit Packages-Local Governments\Municipal\2025\Municipal SPR Report Package-2025\"/>
    </mc:Choice>
  </mc:AlternateContent>
  <xr:revisionPtr revIDLastSave="0" documentId="13_ncr:1_{6D8914DC-6E49-41F2-B3D8-95C2C5D7A500}" xr6:coauthVersionLast="47" xr6:coauthVersionMax="47" xr10:uidLastSave="{00000000-0000-0000-0000-000000000000}"/>
  <bookViews>
    <workbookView xWindow="-23148" yWindow="-108" windowWidth="23256" windowHeight="13896" xr2:uid="{00000000-000D-0000-FFFF-FFFF00000000}"/>
  </bookViews>
  <sheets>
    <sheet name="Federal Awards Schedule" sheetId="1" r:id="rId1"/>
  </sheets>
  <definedNames>
    <definedName name="_xlnm.Print_Titles" localSheetId="0">'Federal Awards Schedule'!#REF!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81" i="1" l="1"/>
  <c r="I87" i="1" l="1"/>
  <c r="G87" i="1"/>
  <c r="I181" i="1" l="1"/>
  <c r="I214" i="1" l="1"/>
  <c r="G214" i="1"/>
  <c r="I204" i="1"/>
  <c r="G204" i="1"/>
  <c r="I198" i="1"/>
  <c r="G198" i="1"/>
  <c r="I187" i="1"/>
  <c r="G187" i="1"/>
  <c r="I171" i="1"/>
  <c r="G171" i="1"/>
  <c r="I165" i="1"/>
  <c r="G165" i="1"/>
  <c r="I159" i="1"/>
  <c r="G159" i="1"/>
  <c r="I137" i="1"/>
  <c r="G137" i="1"/>
  <c r="I128" i="1"/>
  <c r="I150" i="1" s="1"/>
  <c r="G128" i="1"/>
  <c r="G150" i="1" s="1"/>
  <c r="I111" i="1"/>
  <c r="I120" i="1" s="1"/>
  <c r="G111" i="1"/>
  <c r="G120" i="1" s="1"/>
  <c r="I103" i="1"/>
  <c r="G103" i="1"/>
  <c r="I74" i="1"/>
  <c r="G74" i="1"/>
  <c r="I57" i="1"/>
  <c r="G57" i="1"/>
  <c r="I49" i="1"/>
  <c r="G49" i="1"/>
  <c r="I32" i="1"/>
  <c r="G32" i="1"/>
  <c r="I23" i="1"/>
  <c r="I39" i="1" s="1"/>
  <c r="G23" i="1"/>
  <c r="G39" i="1" s="1"/>
  <c r="G217" i="1" l="1"/>
  <c r="I217" i="1"/>
</calcChain>
</file>

<file path=xl/sharedStrings.xml><?xml version="1.0" encoding="utf-8"?>
<sst xmlns="http://schemas.openxmlformats.org/spreadsheetml/2006/main" count="192" uniqueCount="166">
  <si>
    <t>Pass-Through</t>
  </si>
  <si>
    <t>Entity Identifying</t>
  </si>
  <si>
    <t>Number</t>
  </si>
  <si>
    <t>Federal Grantor/Pass-Through Grantor</t>
  </si>
  <si>
    <t>Program or Cluster Title</t>
  </si>
  <si>
    <t>Expenditures</t>
  </si>
  <si>
    <t>Total US Department of Agriculture</t>
  </si>
  <si>
    <t>Total US Department of Health and Human Services</t>
  </si>
  <si>
    <t xml:space="preserve">  Indirect Federal Funding</t>
  </si>
  <si>
    <t>GRAND TOTAL</t>
  </si>
  <si>
    <t xml:space="preserve"> </t>
  </si>
  <si>
    <t>Federal</t>
  </si>
  <si>
    <t>Cluster/Program Title</t>
  </si>
  <si>
    <t xml:space="preserve">Amount </t>
  </si>
  <si>
    <t>Outstanding</t>
  </si>
  <si>
    <t>Total US Department of Defense</t>
  </si>
  <si>
    <t>SCHEDULE OF EXPENDITURES OF FEDERAL AWARDS</t>
  </si>
  <si>
    <t xml:space="preserve">     __________________________________________</t>
  </si>
  <si>
    <t xml:space="preserve">    Direct Federal Funding:</t>
  </si>
  <si>
    <t xml:space="preserve">  Other Programs:</t>
  </si>
  <si>
    <t>Total US Department of Housing and Urban Development</t>
  </si>
  <si>
    <t>Total US Department of Justice</t>
  </si>
  <si>
    <t>Total US Department of the Interior</t>
  </si>
  <si>
    <t>Total US Department of Labor</t>
  </si>
  <si>
    <t>Total US Department of Transportation</t>
  </si>
  <si>
    <t>Total US Department of Homeland Security</t>
  </si>
  <si>
    <t>Passed Through</t>
  </si>
  <si>
    <t>Total Federal</t>
  </si>
  <si>
    <t>Other Programs:</t>
  </si>
  <si>
    <t>US Department of Defense - Direct Programs:</t>
  </si>
  <si>
    <t>US Department of Defense - Pass-Through Programs:</t>
  </si>
  <si>
    <t xml:space="preserve">  SD State Treasurer,</t>
  </si>
  <si>
    <t>US Department of Health and Human Services - Direct Programs:</t>
  </si>
  <si>
    <t>US Department of Health and Human Services - Pass-Through Programs:</t>
  </si>
  <si>
    <t>US Department of Housing and Urban Development - Direct Programs:</t>
  </si>
  <si>
    <t>US Department of Housing and Urban Development - Pass-Through Programs:</t>
  </si>
  <si>
    <t xml:space="preserve">  SD Governor's Office of Economic Development,</t>
  </si>
  <si>
    <t xml:space="preserve">    Community Development Block Grant/Entitlement Grants</t>
  </si>
  <si>
    <t xml:space="preserve">    Community Development Block Grant/State's Program</t>
  </si>
  <si>
    <t xml:space="preserve">      and Non-Entitlement Grants in Hawaii</t>
  </si>
  <si>
    <t>US Department of Interior - Direct Programs:</t>
  </si>
  <si>
    <t xml:space="preserve">  National Park Service (LWCF)</t>
  </si>
  <si>
    <t>US Department of Interior - Pass-Through Programs:</t>
  </si>
  <si>
    <t xml:space="preserve">  SD Department of Game, Fish &amp; Parks,</t>
  </si>
  <si>
    <t xml:space="preserve">    Edward Byrne Memorial Justice Assistance Grant Program</t>
  </si>
  <si>
    <t xml:space="preserve">    SD Department of Public Safety,</t>
  </si>
  <si>
    <t>Workforce Investment Act (WIA) Cluster:</t>
  </si>
  <si>
    <t xml:space="preserve">  US Department of Labor - Pass-Through Programs:</t>
  </si>
  <si>
    <t xml:space="preserve">    SD Department of Labor,</t>
  </si>
  <si>
    <t>Total Workforce Investment Act (WIA) Cluster</t>
  </si>
  <si>
    <t xml:space="preserve">  US Department of Labor - Direct Programs:</t>
  </si>
  <si>
    <t xml:space="preserve">  US Department of Transportation - Pass-Through Programs:</t>
  </si>
  <si>
    <t xml:space="preserve">    SD Department of Transportation,</t>
  </si>
  <si>
    <t>Highway Safety Cluster:</t>
  </si>
  <si>
    <t xml:space="preserve">      State and Community Highway Safety</t>
  </si>
  <si>
    <t xml:space="preserve">      Alcohol Impaired Driving Countermeasures Incentive Grants I</t>
  </si>
  <si>
    <t>Total Highway Safety Cluster</t>
  </si>
  <si>
    <t xml:space="preserve">  US Department of Transportation - Direct Programs:</t>
  </si>
  <si>
    <t>US General Services Administration - Pass-Through Programs:</t>
  </si>
  <si>
    <t xml:space="preserve">  SD Federal Property Agency,</t>
  </si>
  <si>
    <t xml:space="preserve">    Donation of Federal Surplus Personal Property (Note 6)</t>
  </si>
  <si>
    <t>Total US General Services Administration</t>
  </si>
  <si>
    <t>US Elections Assistance Commission - Pass-Through Programs:</t>
  </si>
  <si>
    <t xml:space="preserve">  SD Secretary of State,</t>
  </si>
  <si>
    <t xml:space="preserve">    Help America Vote Act Requirements Payments</t>
  </si>
  <si>
    <t>Total US Elections Assistance Commission</t>
  </si>
  <si>
    <t xml:space="preserve">  SD Secretary of State, </t>
  </si>
  <si>
    <t>US Department of Homeland Security - Pass-Through Programs:</t>
  </si>
  <si>
    <t xml:space="preserve">  SD Department of Public Safety - Office of Emergency Management,</t>
  </si>
  <si>
    <t xml:space="preserve">    Disaster Grants-Public Assistance (Presidentially Declared Disasters)</t>
  </si>
  <si>
    <t xml:space="preserve">    Hazard Mitigation Grant</t>
  </si>
  <si>
    <t xml:space="preserve">    Emergency Management Performance Grants</t>
  </si>
  <si>
    <t xml:space="preserve">    Homeland Security Grant Program</t>
  </si>
  <si>
    <r>
      <t xml:space="preserve">Note 1: </t>
    </r>
    <r>
      <rPr>
        <b/>
        <i/>
        <sz val="10"/>
        <rFont val="Arial"/>
        <family val="2"/>
      </rPr>
      <t>Basis of Presentation</t>
    </r>
    <r>
      <rPr>
        <b/>
        <sz val="10"/>
        <rFont val="Arial"/>
        <family val="2"/>
      </rPr>
      <t xml:space="preserve"> </t>
    </r>
  </si>
  <si>
    <r>
      <t xml:space="preserve">Note 2: </t>
    </r>
    <r>
      <rPr>
        <b/>
        <i/>
        <sz val="10"/>
        <rFont val="Arial"/>
        <family val="2"/>
      </rPr>
      <t>Summary of Significant Accounting Policies</t>
    </r>
    <r>
      <rPr>
        <b/>
        <sz val="10"/>
        <rFont val="Arial"/>
        <family val="2"/>
      </rPr>
      <t xml:space="preserve"> </t>
    </r>
  </si>
  <si>
    <t>to Subrecipients</t>
  </si>
  <si>
    <r>
      <t xml:space="preserve">Note 3: </t>
    </r>
    <r>
      <rPr>
        <b/>
        <i/>
        <sz val="10"/>
        <rFont val="Arial"/>
        <family val="2"/>
      </rPr>
      <t>Federal Reimbursement</t>
    </r>
  </si>
  <si>
    <t>Federal reimbursements are not based upon specific expenditures.  Therefore, the amounts reported here represent cash received rather than federal expenditures.</t>
  </si>
  <si>
    <r>
      <t xml:space="preserve">Note 4: </t>
    </r>
    <r>
      <rPr>
        <b/>
        <i/>
        <sz val="10"/>
        <rFont val="Arial"/>
        <family val="2"/>
      </rPr>
      <t>Major Federal Financial Assistance Program</t>
    </r>
  </si>
  <si>
    <t>This represents a Major Federal Financial Assistance Program.</t>
  </si>
  <si>
    <r>
      <t xml:space="preserve">Note 5: </t>
    </r>
    <r>
      <rPr>
        <b/>
        <i/>
        <sz val="10"/>
        <rFont val="Arial"/>
        <family val="2"/>
      </rPr>
      <t>Federal Loan Program</t>
    </r>
  </si>
  <si>
    <r>
      <t xml:space="preserve">Note 6: </t>
    </r>
    <r>
      <rPr>
        <b/>
        <i/>
        <sz val="10"/>
        <rFont val="Arial"/>
        <family val="2"/>
      </rPr>
      <t>Federal Surplus Property</t>
    </r>
  </si>
  <si>
    <t>US Environmental Protection Agency - Direct Programs:</t>
  </si>
  <si>
    <t xml:space="preserve">  Office of Water,</t>
  </si>
  <si>
    <t xml:space="preserve">    Construction Grants for Wastewater Treatment Works</t>
  </si>
  <si>
    <t>US Environmental Protection Agency - Pass-Through Programs:</t>
  </si>
  <si>
    <t xml:space="preserve">  SD Department of Environment and Natural Resources,</t>
  </si>
  <si>
    <t>The amount reported represents 23.3% of the original acquisition cost of the federal surplus property received by the Municipality.</t>
  </si>
  <si>
    <t>Child Nutrition Cluster:</t>
  </si>
  <si>
    <t xml:space="preserve">  US Department of Agriculture Pass-Through Programs:</t>
  </si>
  <si>
    <t xml:space="preserve">    SD Department of Education,</t>
  </si>
  <si>
    <t xml:space="preserve">      Non-Cash Assistance (Commodities):</t>
  </si>
  <si>
    <t xml:space="preserve">        National School Lunch Program</t>
  </si>
  <si>
    <t xml:space="preserve">        Summer Food Service Program for Children</t>
  </si>
  <si>
    <t xml:space="preserve">      Cash Assistance:</t>
  </si>
  <si>
    <t xml:space="preserve">        School Breakfast Program (Note 3)</t>
  </si>
  <si>
    <t xml:space="preserve">        National School Lunch Program (Note 3)</t>
  </si>
  <si>
    <t xml:space="preserve">        Special Milk Program for Children (Note 3)</t>
  </si>
  <si>
    <t xml:space="preserve">  Total for Child Nutrition Cluster</t>
  </si>
  <si>
    <t>Forest Service Schools and Roads Cluster:</t>
  </si>
  <si>
    <t xml:space="preserve">  US Department of Agriculture - Direct Programs:</t>
  </si>
  <si>
    <t xml:space="preserve">    Schools and Roads - Grants to Counties (Note 3)</t>
  </si>
  <si>
    <t xml:space="preserve">  US Department of Agriculture - Pass-Through Programs:</t>
  </si>
  <si>
    <t xml:space="preserve">    SD State Auditor,</t>
  </si>
  <si>
    <t xml:space="preserve">        Schools and Roads - Grants to States (Note 3)</t>
  </si>
  <si>
    <t xml:space="preserve">  Total for Schools and Roads Cluster</t>
  </si>
  <si>
    <t xml:space="preserve">    SD Department of Agriculture,</t>
  </si>
  <si>
    <t xml:space="preserve">        Cooperative Forestry Assistance </t>
  </si>
  <si>
    <t xml:space="preserve">    Flood Plain Management Services (Note 3)</t>
  </si>
  <si>
    <t xml:space="preserve">  Bureau of Land Management,</t>
  </si>
  <si>
    <t xml:space="preserve">    Payments in Lieu of Taxes  (Note 3)</t>
  </si>
  <si>
    <t xml:space="preserve">    ____________________________________________________</t>
  </si>
  <si>
    <t xml:space="preserve">    Outdoor Recreation Acquisition, Development and Planning</t>
  </si>
  <si>
    <t>US Department of Justice - Direct Programs:</t>
  </si>
  <si>
    <t xml:space="preserve">  State Criminal Alien Assistance Program</t>
  </si>
  <si>
    <t xml:space="preserve">  Public Safety Partnership and Community Policing Grants</t>
  </si>
  <si>
    <t>US Department of Justice - Pass-Through Programs:</t>
  </si>
  <si>
    <t xml:space="preserve">  SD Department of Corrections,</t>
  </si>
  <si>
    <t xml:space="preserve">    Juvenile Justice and Delinquency Prevention</t>
  </si>
  <si>
    <t xml:space="preserve">  SD Department of Public Safety,</t>
  </si>
  <si>
    <t xml:space="preserve">    Crime Victim Assistance</t>
  </si>
  <si>
    <t xml:space="preserve">    Violence Against Women Formula Grants</t>
  </si>
  <si>
    <t xml:space="preserve">  SD Network Against Family Violence and Sexual Assault</t>
  </si>
  <si>
    <t xml:space="preserve">    Grants to Encourage Arrest Policies and Enforcement of Protection Orders Program</t>
  </si>
  <si>
    <t xml:space="preserve">  City of  ______________________________</t>
  </si>
  <si>
    <t xml:space="preserve">      WIOA Adult Program</t>
  </si>
  <si>
    <t xml:space="preserve">      WIOA Dislocated Worker Formula Grants</t>
  </si>
  <si>
    <t>Highway Planning and Construction Cluster</t>
  </si>
  <si>
    <t xml:space="preserve">    SD Department of Transportation</t>
  </si>
  <si>
    <t xml:space="preserve">      Highway Planning and Construction</t>
  </si>
  <si>
    <t xml:space="preserve">      Recreational Trails Program</t>
  </si>
  <si>
    <t>Total Highway Planning and Construction Cluster</t>
  </si>
  <si>
    <t xml:space="preserve">      National Priority Safety Programs</t>
  </si>
  <si>
    <t xml:space="preserve">      Airport Improvement Program</t>
  </si>
  <si>
    <t xml:space="preserve">    SD Department of Public Safety, </t>
  </si>
  <si>
    <t xml:space="preserve">      Interagency Hazardous Materials Public Sector Training and Planning Grants</t>
  </si>
  <si>
    <t>US Department of Treasury - Pass Through Programs:</t>
  </si>
  <si>
    <t xml:space="preserve">  SD Bureau of Finance and Management,</t>
  </si>
  <si>
    <t xml:space="preserve">    Coronavirus Relief Fund</t>
  </si>
  <si>
    <t>Total US Department of Treasury</t>
  </si>
  <si>
    <t>Institute of Museum and Library Services - Pass Through Programs</t>
  </si>
  <si>
    <t xml:space="preserve">  SD Department of Education,</t>
  </si>
  <si>
    <t xml:space="preserve">    Grants to States</t>
  </si>
  <si>
    <t>Total Institute of Museum and Library Services</t>
  </si>
  <si>
    <t xml:space="preserve">    Nonpoint Source Implementation Grants</t>
  </si>
  <si>
    <t xml:space="preserve">  SD Department of Health, </t>
  </si>
  <si>
    <t xml:space="preserve">    Public Health Emergency Preparedness </t>
  </si>
  <si>
    <t xml:space="preserve">  SD Department of Social Services,</t>
  </si>
  <si>
    <t xml:space="preserve">    MaryLee Allen Promoting Safe and Stable Families Program</t>
  </si>
  <si>
    <t xml:space="preserve">    Block Grants for Prevention and Treatment of Substance Abuse</t>
  </si>
  <si>
    <t xml:space="preserve">    Voting Access for Individuals with Disabilities - Grants for Protection and Advocacy Systems</t>
  </si>
  <si>
    <t>US Executive Office of the President - Pass-Through Programs:</t>
  </si>
  <si>
    <t xml:space="preserve">  SD Attorney General's Office,</t>
  </si>
  <si>
    <t xml:space="preserve">    High Intensity Drug Trafficking Areas Program</t>
  </si>
  <si>
    <t>Total US Executive Office of the President</t>
  </si>
  <si>
    <t xml:space="preserve">    BRIC: Building Resilient Infrastructure and Communities</t>
  </si>
  <si>
    <t>MUNICIPALTY OF ________________</t>
  </si>
  <si>
    <t xml:space="preserve">    Capitalization Grants for Clean Water State Revolving Funds</t>
  </si>
  <si>
    <t>US Department of Treasury - Direct Programs:</t>
  </si>
  <si>
    <t xml:space="preserve">    Coronavirus State and Local Fiscal Recovery Funds</t>
  </si>
  <si>
    <t>Assistance</t>
  </si>
  <si>
    <t>Listing</t>
  </si>
  <si>
    <t>For the Year Ended December 31, 2025</t>
  </si>
  <si>
    <t>The accompanying Schedule of Expenditures of Federal Awards (the "Schedule") includes the federal award activity of the Municipality under programs of the federal government for the year ended December 31, 2025.  The information in this Schedule is presented in accordance with the requirements of Title 2 U.S. Code of Federal Regulations Part 200, Uniform Administrative Requirements, Cost Principles, and Audit Requirements for Federal Awards (Uniform Guidance).  Because the Schedule presents only a selected portion of the operations of the Municipality, it is not intended to and does not present the financial position, changes in net position, or cash flows of the Municipality.</t>
  </si>
  <si>
    <t>The Municipality had the following loan balances outstanding at December 31, 2025.  These loan balances outstanding which have continuing compliance requirements are also included in the federal expenditures presented in the Schedule.</t>
  </si>
  <si>
    <r>
      <t xml:space="preserve">Expenditures reported on the Schedule are reported on the (modified accrual basis) OR (modified cash basis) basis of accounting. Such expenditures are recognized following the cost principles contained in the Uniform Guidance, wherein certain types of expenditures are not allowable or are limited as to reimbursement. Negative amounts shown on the Schedule represent adjustments or credits made in the normal course of business to amounts reported as expenditures in prior years. The Municipality </t>
    </r>
    <r>
      <rPr>
        <b/>
        <sz val="10"/>
        <rFont val="Arial"/>
        <family val="2"/>
      </rPr>
      <t>has/has not (choose as applicable)</t>
    </r>
    <r>
      <rPr>
        <sz val="10"/>
        <rFont val="Arial"/>
        <family val="2"/>
      </rPr>
      <t xml:space="preserve"> elected to use the de minimis indirect cost rate as allowed under the Uniform Guidance. For grant awards issued prior to October 1, 2024 the de minimis indirect cost rate is 10% and for those grant awards issued after October 1, 2024 the de minimis indirect cost rate is 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</si>
</sst>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
    <numFmt numFmtId="165" formatCode="&quot;$&quot;#,##0.00"/>
  </numFmts>
  <fonts count="4" x14ac:knownFonts="1">
    <font>
      <sz val="10"/>
      <name val="Arial"/>
    </font>
    <font>
      <b/>
      <sz val="10"/>
      <name val="Arial"/>
      <family val="2"/>
    </font>
    <font>
      <sz val="10"/>
      <name val="Arial"/>
      <family val="2"/>
    </font>
    <font>
      <b/>
      <i/>
      <sz val="10"/>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s>
  <cellStyleXfs count="2">
    <xf numFmtId="0" fontId="0" fillId="0" borderId="0"/>
    <xf numFmtId="0" fontId="2" fillId="0" borderId="0"/>
  </cellStyleXfs>
  <cellXfs count="42">
    <xf numFmtId="0" fontId="0" fillId="0" borderId="0" xfId="0"/>
    <xf numFmtId="0" fontId="1" fillId="0" borderId="1" xfId="0" applyFont="1" applyBorder="1" applyAlignment="1">
      <alignment horizontal="center"/>
    </xf>
    <xf numFmtId="164" fontId="1" fillId="0" borderId="1" xfId="0" applyNumberFormat="1" applyFont="1" applyBorder="1" applyAlignment="1">
      <alignment horizontal="center"/>
    </xf>
    <xf numFmtId="164" fontId="2" fillId="0" borderId="1" xfId="0" applyNumberFormat="1" applyFont="1" applyBorder="1" applyAlignment="1">
      <alignment horizontal="center"/>
    </xf>
    <xf numFmtId="49" fontId="2" fillId="0" borderId="0" xfId="0" applyNumberFormat="1" applyFont="1"/>
    <xf numFmtId="39" fontId="2" fillId="0" borderId="0" xfId="0" applyNumberFormat="1" applyFont="1"/>
    <xf numFmtId="43" fontId="2" fillId="0" borderId="0" xfId="0" applyNumberFormat="1" applyFont="1"/>
    <xf numFmtId="39" fontId="2" fillId="0" borderId="0" xfId="0" applyNumberFormat="1" applyFont="1" applyAlignment="1">
      <alignment horizontal="center"/>
    </xf>
    <xf numFmtId="49" fontId="2" fillId="0" borderId="1" xfId="0" applyNumberFormat="1" applyFont="1" applyBorder="1" applyAlignment="1">
      <alignment horizontal="center"/>
    </xf>
    <xf numFmtId="39" fontId="2" fillId="0" borderId="1" xfId="0" applyNumberFormat="1" applyFont="1" applyBorder="1" applyAlignment="1">
      <alignment horizontal="center"/>
    </xf>
    <xf numFmtId="39" fontId="2" fillId="0" borderId="2" xfId="0" applyNumberFormat="1" applyFont="1" applyBorder="1"/>
    <xf numFmtId="4" fontId="1" fillId="0" borderId="0" xfId="0" applyNumberFormat="1" applyFont="1" applyAlignment="1">
      <alignment horizontal="center"/>
    </xf>
    <xf numFmtId="4" fontId="2" fillId="0" borderId="2" xfId="0" applyNumberFormat="1" applyFont="1" applyBorder="1"/>
    <xf numFmtId="1" fontId="1" fillId="0" borderId="1" xfId="0" applyNumberFormat="1" applyFont="1" applyBorder="1" applyAlignment="1">
      <alignment horizontal="center"/>
    </xf>
    <xf numFmtId="0" fontId="1" fillId="0" borderId="0" xfId="0" applyFont="1"/>
    <xf numFmtId="4" fontId="1" fillId="0" borderId="1" xfId="0" applyNumberFormat="1" applyFont="1" applyBorder="1"/>
    <xf numFmtId="0" fontId="2" fillId="0" borderId="0" xfId="0" applyFont="1" applyAlignment="1">
      <alignment horizontal="left"/>
    </xf>
    <xf numFmtId="0" fontId="1" fillId="0" borderId="0" xfId="0" applyFont="1" applyAlignment="1">
      <alignment horizontal="left"/>
    </xf>
    <xf numFmtId="49" fontId="2" fillId="0" borderId="2" xfId="0" applyNumberFormat="1" applyFont="1" applyBorder="1" applyAlignment="1">
      <alignment horizontal="left" indent="2"/>
    </xf>
    <xf numFmtId="4" fontId="2" fillId="0" borderId="1" xfId="0" applyNumberFormat="1" applyFont="1" applyBorder="1"/>
    <xf numFmtId="0" fontId="2" fillId="0" borderId="0" xfId="0" applyFont="1"/>
    <xf numFmtId="164" fontId="2" fillId="0" borderId="0" xfId="0" applyNumberFormat="1" applyFont="1" applyAlignment="1">
      <alignment horizontal="center"/>
    </xf>
    <xf numFmtId="0" fontId="2" fillId="0" borderId="0" xfId="0" applyFont="1" applyAlignment="1">
      <alignment horizontal="center"/>
    </xf>
    <xf numFmtId="0" fontId="1" fillId="0" borderId="0" xfId="0" applyFont="1" applyAlignment="1">
      <alignment horizontal="center"/>
    </xf>
    <xf numFmtId="0" fontId="2" fillId="0" borderId="1" xfId="0" applyFont="1" applyBorder="1"/>
    <xf numFmtId="4" fontId="2" fillId="0" borderId="0" xfId="0" applyNumberFormat="1" applyFont="1"/>
    <xf numFmtId="165" fontId="1" fillId="0" borderId="3" xfId="0" applyNumberFormat="1" applyFont="1" applyBorder="1"/>
    <xf numFmtId="164" fontId="1" fillId="0" borderId="0" xfId="0" applyNumberFormat="1" applyFont="1" applyAlignment="1">
      <alignment horizontal="center"/>
    </xf>
    <xf numFmtId="4" fontId="2" fillId="0" borderId="0" xfId="0" applyNumberFormat="1" applyFont="1" applyAlignment="1">
      <alignment horizontal="right"/>
    </xf>
    <xf numFmtId="0" fontId="2" fillId="0" borderId="0" xfId="1"/>
    <xf numFmtId="4" fontId="2" fillId="0" borderId="1" xfId="0" applyNumberFormat="1" applyFont="1" applyBorder="1" applyAlignment="1">
      <alignment horizontal="right"/>
    </xf>
    <xf numFmtId="4" fontId="2" fillId="0" borderId="2" xfId="0" applyNumberFormat="1" applyFont="1" applyBorder="1" applyAlignment="1">
      <alignment horizontal="right"/>
    </xf>
    <xf numFmtId="4" fontId="2" fillId="0" borderId="0" xfId="0" applyNumberFormat="1" applyFont="1" applyAlignment="1">
      <alignment horizontal="center"/>
    </xf>
    <xf numFmtId="4" fontId="2" fillId="0" borderId="1" xfId="0" applyNumberFormat="1" applyFont="1" applyBorder="1" applyAlignment="1">
      <alignment horizontal="center"/>
    </xf>
    <xf numFmtId="4" fontId="1" fillId="0" borderId="0" xfId="0" applyNumberFormat="1" applyFont="1"/>
    <xf numFmtId="164" fontId="1" fillId="0" borderId="0" xfId="0" applyNumberFormat="1" applyFont="1" applyAlignment="1">
      <alignment horizontal="center"/>
    </xf>
    <xf numFmtId="49" fontId="2" fillId="0" borderId="0" xfId="0" applyNumberFormat="1" applyFont="1" applyAlignment="1">
      <alignment horizontal="left" vertical="top" wrapText="1" indent="2"/>
    </xf>
    <xf numFmtId="49" fontId="1" fillId="0" borderId="0" xfId="0" applyNumberFormat="1" applyFont="1" applyAlignment="1">
      <alignment horizontal="left" vertical="top" wrapText="1" indent="2"/>
    </xf>
    <xf numFmtId="49" fontId="2" fillId="0" borderId="0" xfId="0" applyNumberFormat="1" applyFont="1" applyAlignment="1">
      <alignment horizontal="left" wrapText="1" indent="2"/>
    </xf>
    <xf numFmtId="49" fontId="1" fillId="0" borderId="0" xfId="0" applyNumberFormat="1" applyFont="1" applyAlignment="1">
      <alignment horizontal="left" wrapText="1" indent="2"/>
    </xf>
    <xf numFmtId="164" fontId="1" fillId="0" borderId="0" xfId="0" applyNumberFormat="1" applyFont="1" applyAlignment="1">
      <alignment horizontal="center"/>
    </xf>
    <xf numFmtId="0" fontId="2" fillId="0" borderId="0" xfId="0" applyFont="1" applyAlignment="1">
      <alignment horizontal="left" vertical="top" wrapText="1" indent="2"/>
    </xf>
  </cellXfs>
  <cellStyles count="2">
    <cellStyle name="Normal" xfId="0" builtinId="0"/>
    <cellStyle name="Normal 2" xfId="1" xr:uid="{82A99FCF-FE82-457C-8299-BC7DEA2B42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50"/>
  <sheetViews>
    <sheetView tabSelected="1" topLeftCell="A222" zoomScaleNormal="100" workbookViewId="0">
      <selection activeCell="A228" sqref="A228"/>
    </sheetView>
  </sheetViews>
  <sheetFormatPr defaultColWidth="9.140625" defaultRowHeight="12.75" x14ac:dyDescent="0.2"/>
  <cols>
    <col min="1" max="1" width="78.28515625" style="20" customWidth="1"/>
    <col min="2" max="2" width="1.7109375" style="20" customWidth="1"/>
    <col min="3" max="3" width="10.42578125" style="21" bestFit="1" customWidth="1"/>
    <col min="4" max="4" width="1.7109375" style="20" customWidth="1"/>
    <col min="5" max="5" width="16.28515625" style="22" bestFit="1" customWidth="1"/>
    <col min="6" max="6" width="1.7109375" style="22" customWidth="1"/>
    <col min="7" max="7" width="15.85546875" style="22" bestFit="1" customWidth="1"/>
    <col min="8" max="8" width="2.7109375" style="22" customWidth="1"/>
    <col min="9" max="9" width="13.28515625" style="22" bestFit="1" customWidth="1"/>
    <col min="10" max="16384" width="9.140625" style="20"/>
  </cols>
  <sheetData>
    <row r="1" spans="1:9" ht="15" customHeight="1" x14ac:dyDescent="0.2">
      <c r="A1" s="40" t="s">
        <v>156</v>
      </c>
      <c r="B1" s="40"/>
      <c r="C1" s="40"/>
      <c r="D1" s="40"/>
      <c r="E1" s="40"/>
      <c r="F1" s="40"/>
      <c r="G1" s="40"/>
      <c r="H1" s="40"/>
      <c r="I1" s="40"/>
    </row>
    <row r="2" spans="1:9" x14ac:dyDescent="0.2">
      <c r="A2" s="40" t="s">
        <v>16</v>
      </c>
      <c r="B2" s="40"/>
      <c r="C2" s="40"/>
      <c r="D2" s="40"/>
      <c r="E2" s="40"/>
      <c r="F2" s="40"/>
      <c r="G2" s="40"/>
      <c r="H2" s="40"/>
      <c r="I2" s="40"/>
    </row>
    <row r="3" spans="1:9" x14ac:dyDescent="0.2">
      <c r="A3" s="40" t="s">
        <v>162</v>
      </c>
      <c r="B3" s="40"/>
      <c r="C3" s="40"/>
      <c r="D3" s="40"/>
      <c r="E3" s="40"/>
      <c r="F3" s="40"/>
      <c r="G3" s="40"/>
      <c r="H3" s="40"/>
      <c r="I3" s="40"/>
    </row>
    <row r="4" spans="1:9" x14ac:dyDescent="0.2">
      <c r="A4" s="27"/>
      <c r="B4" s="27"/>
      <c r="C4" s="27"/>
      <c r="D4" s="27"/>
      <c r="E4" s="27"/>
      <c r="F4" s="27"/>
      <c r="G4" s="27"/>
      <c r="H4" s="27"/>
      <c r="I4" s="27"/>
    </row>
    <row r="5" spans="1:9" x14ac:dyDescent="0.2">
      <c r="A5" s="35"/>
      <c r="B5" s="35"/>
      <c r="C5" s="35"/>
      <c r="D5" s="35"/>
      <c r="E5" s="35"/>
      <c r="F5" s="35"/>
      <c r="G5" s="35"/>
      <c r="H5" s="35"/>
      <c r="I5" s="35"/>
    </row>
    <row r="6" spans="1:9" x14ac:dyDescent="0.2">
      <c r="C6" s="35" t="s">
        <v>11</v>
      </c>
    </row>
    <row r="7" spans="1:9" x14ac:dyDescent="0.2">
      <c r="C7" s="35" t="s">
        <v>160</v>
      </c>
      <c r="E7" s="23" t="s">
        <v>0</v>
      </c>
      <c r="F7" s="23"/>
      <c r="G7" s="11"/>
      <c r="H7" s="23"/>
      <c r="I7" s="11" t="s">
        <v>27</v>
      </c>
    </row>
    <row r="8" spans="1:9" x14ac:dyDescent="0.2">
      <c r="A8" s="23" t="s">
        <v>3</v>
      </c>
      <c r="B8" s="22"/>
      <c r="C8" s="35" t="s">
        <v>161</v>
      </c>
      <c r="D8" s="23"/>
      <c r="E8" s="23" t="s">
        <v>1</v>
      </c>
      <c r="F8" s="23"/>
      <c r="G8" s="11" t="s">
        <v>26</v>
      </c>
      <c r="H8" s="23"/>
      <c r="I8" s="11" t="s">
        <v>5</v>
      </c>
    </row>
    <row r="9" spans="1:9" x14ac:dyDescent="0.2">
      <c r="A9" s="1" t="s">
        <v>4</v>
      </c>
      <c r="B9" s="22"/>
      <c r="C9" s="2" t="s">
        <v>2</v>
      </c>
      <c r="D9" s="23"/>
      <c r="E9" s="1" t="s">
        <v>2</v>
      </c>
      <c r="F9" s="23"/>
      <c r="G9" s="13" t="s">
        <v>75</v>
      </c>
      <c r="H9" s="23"/>
      <c r="I9" s="13">
        <v>2025</v>
      </c>
    </row>
    <row r="10" spans="1:9" x14ac:dyDescent="0.2">
      <c r="A10" s="23"/>
      <c r="B10" s="22"/>
      <c r="C10" s="27"/>
      <c r="D10" s="23"/>
      <c r="E10" s="23"/>
      <c r="F10" s="23"/>
      <c r="G10" s="11"/>
      <c r="H10" s="23"/>
      <c r="I10" s="11"/>
    </row>
    <row r="11" spans="1:9" x14ac:dyDescent="0.2">
      <c r="A11" s="20" t="s">
        <v>88</v>
      </c>
      <c r="G11" s="28"/>
      <c r="H11" s="20"/>
      <c r="I11" s="28"/>
    </row>
    <row r="12" spans="1:9" x14ac:dyDescent="0.2">
      <c r="A12" s="29" t="s">
        <v>89</v>
      </c>
      <c r="G12" s="28"/>
      <c r="H12" s="20"/>
      <c r="I12" s="28"/>
    </row>
    <row r="13" spans="1:9" x14ac:dyDescent="0.2">
      <c r="A13" s="20" t="s">
        <v>90</v>
      </c>
      <c r="G13" s="28"/>
      <c r="H13" s="20"/>
      <c r="I13" s="28"/>
    </row>
    <row r="14" spans="1:9" x14ac:dyDescent="0.2">
      <c r="A14" s="20" t="s">
        <v>91</v>
      </c>
      <c r="G14" s="28"/>
      <c r="H14" s="20"/>
      <c r="I14" s="28"/>
    </row>
    <row r="15" spans="1:9" x14ac:dyDescent="0.2">
      <c r="A15" s="20" t="s">
        <v>92</v>
      </c>
      <c r="C15" s="21">
        <v>10.555</v>
      </c>
      <c r="G15" s="30"/>
      <c r="H15" s="20"/>
      <c r="I15" s="30"/>
    </row>
    <row r="16" spans="1:9" x14ac:dyDescent="0.2">
      <c r="A16" s="20" t="s">
        <v>93</v>
      </c>
      <c r="C16" s="21">
        <v>10.558999999999999</v>
      </c>
      <c r="G16" s="31"/>
      <c r="H16" s="20"/>
      <c r="I16" s="31"/>
    </row>
    <row r="17" spans="1:9" x14ac:dyDescent="0.2">
      <c r="A17" s="20" t="s">
        <v>94</v>
      </c>
      <c r="G17" s="28"/>
      <c r="H17" s="20"/>
      <c r="I17" s="28"/>
    </row>
    <row r="18" spans="1:9" x14ac:dyDescent="0.2">
      <c r="A18" s="20" t="s">
        <v>95</v>
      </c>
      <c r="C18" s="21">
        <v>10.553000000000001</v>
      </c>
      <c r="G18" s="30"/>
      <c r="H18" s="20"/>
      <c r="I18" s="30"/>
    </row>
    <row r="19" spans="1:9" x14ac:dyDescent="0.2">
      <c r="A19" s="20" t="s">
        <v>96</v>
      </c>
      <c r="C19" s="21">
        <v>10.555</v>
      </c>
      <c r="G19" s="31"/>
      <c r="H19" s="20"/>
      <c r="I19" s="31"/>
    </row>
    <row r="20" spans="1:9" x14ac:dyDescent="0.2">
      <c r="A20" s="20" t="s">
        <v>97</v>
      </c>
      <c r="C20" s="21">
        <v>10.555999999999999</v>
      </c>
      <c r="G20" s="31"/>
      <c r="H20" s="20"/>
      <c r="I20" s="31"/>
    </row>
    <row r="21" spans="1:9" x14ac:dyDescent="0.2">
      <c r="A21" s="20" t="s">
        <v>93</v>
      </c>
      <c r="C21" s="21">
        <v>10.558999999999999</v>
      </c>
      <c r="G21" s="31"/>
      <c r="H21" s="20"/>
      <c r="I21" s="31"/>
    </row>
    <row r="22" spans="1:9" x14ac:dyDescent="0.2">
      <c r="G22" s="28"/>
      <c r="H22" s="20"/>
      <c r="I22" s="28"/>
    </row>
    <row r="23" spans="1:9" x14ac:dyDescent="0.2">
      <c r="A23" s="20" t="s">
        <v>98</v>
      </c>
      <c r="G23" s="30">
        <f>SUM(G11:G22)</f>
        <v>0</v>
      </c>
      <c r="H23" s="20"/>
      <c r="I23" s="30">
        <f>SUM(I11:I22)</f>
        <v>0</v>
      </c>
    </row>
    <row r="24" spans="1:9" x14ac:dyDescent="0.2">
      <c r="G24" s="28"/>
      <c r="H24" s="20"/>
      <c r="I24" s="28"/>
    </row>
    <row r="25" spans="1:9" x14ac:dyDescent="0.2">
      <c r="A25" s="16" t="s">
        <v>99</v>
      </c>
      <c r="B25" s="22"/>
      <c r="D25" s="22"/>
      <c r="G25" s="32"/>
      <c r="I25" s="32"/>
    </row>
    <row r="26" spans="1:9" x14ac:dyDescent="0.2">
      <c r="A26" s="20" t="s">
        <v>100</v>
      </c>
      <c r="G26" s="25"/>
      <c r="I26" s="25"/>
    </row>
    <row r="27" spans="1:9" x14ac:dyDescent="0.2">
      <c r="A27" s="20" t="s">
        <v>101</v>
      </c>
      <c r="C27" s="21">
        <v>10.666</v>
      </c>
      <c r="G27" s="19">
        <v>0</v>
      </c>
      <c r="I27" s="19">
        <v>0</v>
      </c>
    </row>
    <row r="28" spans="1:9" x14ac:dyDescent="0.2">
      <c r="A28" s="20" t="s">
        <v>102</v>
      </c>
      <c r="G28" s="25"/>
      <c r="I28" s="25"/>
    </row>
    <row r="29" spans="1:9" x14ac:dyDescent="0.2">
      <c r="A29" s="20" t="s">
        <v>103</v>
      </c>
      <c r="G29" s="25"/>
      <c r="I29" s="25"/>
    </row>
    <row r="30" spans="1:9" x14ac:dyDescent="0.2">
      <c r="A30" s="20" t="s">
        <v>104</v>
      </c>
      <c r="C30" s="21">
        <v>10.664999999999999</v>
      </c>
      <c r="G30" s="19">
        <v>0</v>
      </c>
      <c r="I30" s="19">
        <v>0</v>
      </c>
    </row>
    <row r="31" spans="1:9" x14ac:dyDescent="0.2">
      <c r="G31" s="25"/>
      <c r="I31" s="25"/>
    </row>
    <row r="32" spans="1:9" x14ac:dyDescent="0.2">
      <c r="A32" s="16" t="s">
        <v>105</v>
      </c>
      <c r="G32" s="19">
        <f>SUM(G27:G31)</f>
        <v>0</v>
      </c>
      <c r="I32" s="19">
        <f>SUM(I27:I31)</f>
        <v>0</v>
      </c>
    </row>
    <row r="33" spans="1:9" x14ac:dyDescent="0.2">
      <c r="G33" s="25"/>
      <c r="I33" s="25"/>
    </row>
    <row r="34" spans="1:9" x14ac:dyDescent="0.2">
      <c r="A34" s="20" t="s">
        <v>28</v>
      </c>
      <c r="G34" s="25"/>
      <c r="I34" s="25"/>
    </row>
    <row r="35" spans="1:9" x14ac:dyDescent="0.2">
      <c r="A35" s="20" t="s">
        <v>102</v>
      </c>
      <c r="G35" s="25"/>
      <c r="I35" s="25"/>
    </row>
    <row r="36" spans="1:9" x14ac:dyDescent="0.2">
      <c r="A36" s="20" t="s">
        <v>106</v>
      </c>
      <c r="G36" s="25"/>
      <c r="I36" s="25"/>
    </row>
    <row r="37" spans="1:9" x14ac:dyDescent="0.2">
      <c r="A37" s="20" t="s">
        <v>107</v>
      </c>
      <c r="C37" s="21">
        <v>10.664</v>
      </c>
      <c r="G37" s="33"/>
      <c r="I37" s="33"/>
    </row>
    <row r="38" spans="1:9" x14ac:dyDescent="0.2">
      <c r="G38" s="25"/>
      <c r="I38" s="25"/>
    </row>
    <row r="39" spans="1:9" x14ac:dyDescent="0.2">
      <c r="A39" s="14" t="s">
        <v>6</v>
      </c>
      <c r="B39" s="14"/>
      <c r="C39" s="27"/>
      <c r="D39" s="14"/>
      <c r="E39" s="23"/>
      <c r="F39" s="23"/>
      <c r="G39" s="15">
        <f>SUM(G23+G32+G37)</f>
        <v>0</v>
      </c>
      <c r="H39" s="23"/>
      <c r="I39" s="15">
        <f>SUM(I23+I32+I37)</f>
        <v>0</v>
      </c>
    </row>
    <row r="40" spans="1:9" x14ac:dyDescent="0.2">
      <c r="G40" s="25"/>
      <c r="I40" s="25"/>
    </row>
    <row r="41" spans="1:9" x14ac:dyDescent="0.2">
      <c r="A41" s="20" t="s">
        <v>29</v>
      </c>
      <c r="G41" s="25"/>
      <c r="I41" s="25"/>
    </row>
    <row r="42" spans="1:9" x14ac:dyDescent="0.2">
      <c r="A42" s="20" t="s">
        <v>17</v>
      </c>
      <c r="C42" s="3"/>
      <c r="G42" s="19"/>
      <c r="I42" s="19"/>
    </row>
    <row r="43" spans="1:9" x14ac:dyDescent="0.2">
      <c r="G43" s="25"/>
      <c r="I43" s="25"/>
    </row>
    <row r="44" spans="1:9" x14ac:dyDescent="0.2">
      <c r="A44" s="20" t="s">
        <v>30</v>
      </c>
      <c r="G44" s="25"/>
      <c r="I44" s="25"/>
    </row>
    <row r="45" spans="1:9" x14ac:dyDescent="0.2">
      <c r="A45" s="20" t="s">
        <v>31</v>
      </c>
      <c r="G45" s="25"/>
      <c r="I45" s="25"/>
    </row>
    <row r="46" spans="1:9" x14ac:dyDescent="0.2">
      <c r="A46" s="20" t="s">
        <v>108</v>
      </c>
      <c r="C46" s="21">
        <v>12.106</v>
      </c>
      <c r="G46" s="19"/>
      <c r="I46" s="19"/>
    </row>
    <row r="47" spans="1:9" x14ac:dyDescent="0.2">
      <c r="A47" s="20" t="s">
        <v>17</v>
      </c>
      <c r="C47" s="3"/>
      <c r="G47" s="12"/>
      <c r="I47" s="12"/>
    </row>
    <row r="48" spans="1:9" x14ac:dyDescent="0.2">
      <c r="G48" s="25"/>
      <c r="I48" s="25"/>
    </row>
    <row r="49" spans="1:9" x14ac:dyDescent="0.2">
      <c r="A49" s="14" t="s">
        <v>15</v>
      </c>
      <c r="B49" s="14"/>
      <c r="C49" s="27"/>
      <c r="D49" s="14"/>
      <c r="E49" s="23"/>
      <c r="F49" s="23"/>
      <c r="G49" s="15">
        <f>SUM(G41:G48)</f>
        <v>0</v>
      </c>
      <c r="H49" s="23"/>
      <c r="I49" s="15">
        <f>SUM(I41:I48)</f>
        <v>0</v>
      </c>
    </row>
    <row r="50" spans="1:9" x14ac:dyDescent="0.2">
      <c r="G50" s="25"/>
      <c r="I50" s="25"/>
    </row>
    <row r="51" spans="1:9" x14ac:dyDescent="0.2">
      <c r="A51" s="20" t="s">
        <v>32</v>
      </c>
      <c r="G51" s="25"/>
      <c r="I51" s="25"/>
    </row>
    <row r="52" spans="1:9" x14ac:dyDescent="0.2">
      <c r="A52" s="20" t="s">
        <v>17</v>
      </c>
      <c r="C52" s="3"/>
      <c r="G52" s="19"/>
      <c r="I52" s="19"/>
    </row>
    <row r="53" spans="1:9" x14ac:dyDescent="0.2">
      <c r="G53" s="25"/>
      <c r="I53" s="25"/>
    </row>
    <row r="54" spans="1:9" x14ac:dyDescent="0.2">
      <c r="A54" s="20" t="s">
        <v>33</v>
      </c>
      <c r="G54" s="25"/>
      <c r="I54" s="25"/>
    </row>
    <row r="55" spans="1:9" x14ac:dyDescent="0.2">
      <c r="A55" s="20" t="s">
        <v>17</v>
      </c>
      <c r="C55" s="3"/>
      <c r="G55" s="19"/>
      <c r="I55" s="19"/>
    </row>
    <row r="56" spans="1:9" x14ac:dyDescent="0.2">
      <c r="G56" s="25"/>
      <c r="I56" s="25"/>
    </row>
    <row r="57" spans="1:9" x14ac:dyDescent="0.2">
      <c r="A57" s="14" t="s">
        <v>7</v>
      </c>
      <c r="B57" s="14"/>
      <c r="C57" s="27"/>
      <c r="D57" s="14"/>
      <c r="E57" s="23"/>
      <c r="F57" s="23"/>
      <c r="G57" s="15">
        <f>SUM(G51:G56)</f>
        <v>0</v>
      </c>
      <c r="H57" s="23"/>
      <c r="I57" s="15">
        <f>SUM(I51:I56)</f>
        <v>0</v>
      </c>
    </row>
    <row r="58" spans="1:9" x14ac:dyDescent="0.2">
      <c r="G58" s="25"/>
      <c r="I58" s="25"/>
    </row>
    <row r="59" spans="1:9" x14ac:dyDescent="0.2">
      <c r="A59" s="20" t="s">
        <v>34</v>
      </c>
      <c r="G59" s="25"/>
      <c r="I59" s="25"/>
    </row>
    <row r="60" spans="1:9" x14ac:dyDescent="0.2">
      <c r="A60" s="20" t="s">
        <v>17</v>
      </c>
      <c r="C60" s="3"/>
      <c r="G60" s="19"/>
      <c r="I60" s="19"/>
    </row>
    <row r="61" spans="1:9" x14ac:dyDescent="0.2">
      <c r="G61" s="25"/>
      <c r="I61" s="25"/>
    </row>
    <row r="62" spans="1:9" x14ac:dyDescent="0.2">
      <c r="A62" s="20" t="s">
        <v>35</v>
      </c>
      <c r="G62" s="25"/>
      <c r="I62" s="25"/>
    </row>
    <row r="63" spans="1:9" x14ac:dyDescent="0.2">
      <c r="A63" s="20" t="s">
        <v>36</v>
      </c>
      <c r="G63" s="25"/>
      <c r="I63" s="25"/>
    </row>
    <row r="64" spans="1:9" x14ac:dyDescent="0.2">
      <c r="A64" s="20" t="s">
        <v>37</v>
      </c>
      <c r="C64" s="21">
        <v>14.218</v>
      </c>
      <c r="G64" s="19"/>
      <c r="I64" s="19"/>
    </row>
    <row r="65" spans="1:9" x14ac:dyDescent="0.2">
      <c r="A65" s="20" t="s">
        <v>38</v>
      </c>
      <c r="G65" s="25"/>
      <c r="I65" s="25"/>
    </row>
    <row r="66" spans="1:9" x14ac:dyDescent="0.2">
      <c r="A66" s="20" t="s">
        <v>39</v>
      </c>
      <c r="C66" s="21">
        <v>14.228</v>
      </c>
      <c r="G66" s="19"/>
      <c r="I66" s="19"/>
    </row>
    <row r="67" spans="1:9" x14ac:dyDescent="0.2">
      <c r="A67" s="20" t="s">
        <v>19</v>
      </c>
      <c r="G67" s="25"/>
      <c r="I67" s="25"/>
    </row>
    <row r="68" spans="1:9" x14ac:dyDescent="0.2">
      <c r="A68" s="20" t="s">
        <v>18</v>
      </c>
      <c r="G68" s="25"/>
      <c r="I68" s="25"/>
    </row>
    <row r="69" spans="1:9" x14ac:dyDescent="0.2">
      <c r="A69" s="20" t="s">
        <v>17</v>
      </c>
      <c r="C69" s="3"/>
      <c r="G69" s="19"/>
      <c r="I69" s="19"/>
    </row>
    <row r="70" spans="1:9" x14ac:dyDescent="0.2">
      <c r="G70" s="25"/>
      <c r="I70" s="25"/>
    </row>
    <row r="71" spans="1:9" x14ac:dyDescent="0.2">
      <c r="A71" s="20" t="s">
        <v>8</v>
      </c>
      <c r="G71" s="25"/>
      <c r="I71" s="25"/>
    </row>
    <row r="72" spans="1:9" x14ac:dyDescent="0.2">
      <c r="A72" s="20" t="s">
        <v>17</v>
      </c>
      <c r="C72" s="24"/>
      <c r="G72" s="19"/>
      <c r="I72" s="19"/>
    </row>
    <row r="73" spans="1:9" x14ac:dyDescent="0.2">
      <c r="G73" s="25"/>
      <c r="I73" s="25"/>
    </row>
    <row r="74" spans="1:9" x14ac:dyDescent="0.2">
      <c r="A74" s="14" t="s">
        <v>20</v>
      </c>
      <c r="B74" s="14"/>
      <c r="C74" s="27"/>
      <c r="D74" s="14"/>
      <c r="E74" s="23"/>
      <c r="F74" s="23"/>
      <c r="G74" s="15">
        <f>SUM(G60+G69+G72+G64+G66)</f>
        <v>0</v>
      </c>
      <c r="H74" s="23"/>
      <c r="I74" s="15">
        <f>SUM(I60+I69+I72+I64+I66)</f>
        <v>0</v>
      </c>
    </row>
    <row r="75" spans="1:9" x14ac:dyDescent="0.2">
      <c r="G75" s="25"/>
      <c r="I75" s="25"/>
    </row>
    <row r="76" spans="1:9" x14ac:dyDescent="0.2">
      <c r="A76" s="20" t="s">
        <v>40</v>
      </c>
      <c r="G76" s="25"/>
      <c r="I76" s="25"/>
    </row>
    <row r="77" spans="1:9" x14ac:dyDescent="0.2">
      <c r="A77" s="20" t="s">
        <v>109</v>
      </c>
      <c r="G77" s="25"/>
      <c r="I77" s="25"/>
    </row>
    <row r="78" spans="1:9" x14ac:dyDescent="0.2">
      <c r="A78" s="20" t="s">
        <v>110</v>
      </c>
      <c r="C78" s="21">
        <v>15.226000000000001</v>
      </c>
      <c r="G78" s="19"/>
      <c r="I78" s="19"/>
    </row>
    <row r="79" spans="1:9" x14ac:dyDescent="0.2">
      <c r="A79" s="20" t="s">
        <v>111</v>
      </c>
      <c r="C79" s="3"/>
      <c r="G79" s="19"/>
      <c r="I79" s="19"/>
    </row>
    <row r="80" spans="1:9" x14ac:dyDescent="0.2">
      <c r="A80" s="20" t="s">
        <v>41</v>
      </c>
      <c r="G80" s="25"/>
      <c r="I80" s="25"/>
    </row>
    <row r="81" spans="1:9" x14ac:dyDescent="0.2">
      <c r="A81" s="20" t="s">
        <v>112</v>
      </c>
      <c r="C81" s="21">
        <v>15.916</v>
      </c>
      <c r="G81" s="19"/>
      <c r="I81" s="19"/>
    </row>
    <row r="82" spans="1:9" x14ac:dyDescent="0.2">
      <c r="G82" s="25"/>
      <c r="I82" s="25"/>
    </row>
    <row r="83" spans="1:9" x14ac:dyDescent="0.2">
      <c r="A83" s="20" t="s">
        <v>42</v>
      </c>
      <c r="G83" s="25"/>
      <c r="I83" s="25"/>
    </row>
    <row r="84" spans="1:9" x14ac:dyDescent="0.2">
      <c r="A84" s="20" t="s">
        <v>43</v>
      </c>
      <c r="G84" s="25"/>
      <c r="I84" s="25"/>
    </row>
    <row r="85" spans="1:9" x14ac:dyDescent="0.2">
      <c r="A85" s="20" t="s">
        <v>112</v>
      </c>
      <c r="C85" s="21">
        <v>15.916</v>
      </c>
      <c r="G85" s="19"/>
      <c r="I85" s="19"/>
    </row>
    <row r="86" spans="1:9" x14ac:dyDescent="0.2">
      <c r="G86" s="25"/>
      <c r="I86" s="25"/>
    </row>
    <row r="87" spans="1:9" x14ac:dyDescent="0.2">
      <c r="A87" s="14" t="s">
        <v>22</v>
      </c>
      <c r="B87" s="14"/>
      <c r="C87" s="27"/>
      <c r="D87" s="14"/>
      <c r="E87" s="23"/>
      <c r="F87" s="23"/>
      <c r="G87" s="15">
        <f>SUM(G78+G79+G81+G85)</f>
        <v>0</v>
      </c>
      <c r="H87" s="23"/>
      <c r="I87" s="15">
        <f>SUM(I78+I79+I81+I85)</f>
        <v>0</v>
      </c>
    </row>
    <row r="88" spans="1:9" x14ac:dyDescent="0.2">
      <c r="G88" s="25"/>
      <c r="I88" s="25"/>
    </row>
    <row r="89" spans="1:9" x14ac:dyDescent="0.2">
      <c r="A89" s="20" t="s">
        <v>113</v>
      </c>
      <c r="G89" s="25"/>
      <c r="I89" s="25"/>
    </row>
    <row r="90" spans="1:9" x14ac:dyDescent="0.2">
      <c r="A90" s="20" t="s">
        <v>114</v>
      </c>
      <c r="C90" s="21">
        <v>16.606000000000002</v>
      </c>
      <c r="G90" s="19"/>
      <c r="I90" s="19"/>
    </row>
    <row r="91" spans="1:9" x14ac:dyDescent="0.2">
      <c r="A91" s="20" t="s">
        <v>115</v>
      </c>
      <c r="C91" s="21">
        <v>16.71</v>
      </c>
      <c r="G91" s="19"/>
      <c r="I91" s="19"/>
    </row>
    <row r="92" spans="1:9" x14ac:dyDescent="0.2">
      <c r="A92" s="20" t="s">
        <v>116</v>
      </c>
      <c r="G92" s="25"/>
      <c r="I92" s="25"/>
    </row>
    <row r="93" spans="1:9" x14ac:dyDescent="0.2">
      <c r="A93" s="20" t="s">
        <v>117</v>
      </c>
      <c r="G93" s="25"/>
      <c r="I93" s="25"/>
    </row>
    <row r="94" spans="1:9" x14ac:dyDescent="0.2">
      <c r="A94" s="20" t="s">
        <v>118</v>
      </c>
      <c r="C94" s="21">
        <v>16.54</v>
      </c>
      <c r="G94" s="19"/>
      <c r="I94" s="19"/>
    </row>
    <row r="95" spans="1:9" x14ac:dyDescent="0.2">
      <c r="A95" s="20" t="s">
        <v>119</v>
      </c>
      <c r="G95" s="25"/>
      <c r="I95" s="25"/>
    </row>
    <row r="96" spans="1:9" x14ac:dyDescent="0.2">
      <c r="A96" s="20" t="s">
        <v>120</v>
      </c>
      <c r="C96" s="21">
        <v>16.574999999999999</v>
      </c>
      <c r="G96" s="19"/>
      <c r="I96" s="19"/>
    </row>
    <row r="97" spans="1:9" x14ac:dyDescent="0.2">
      <c r="A97" s="20" t="s">
        <v>121</v>
      </c>
      <c r="C97" s="21">
        <v>16.588000000000001</v>
      </c>
      <c r="G97" s="12"/>
      <c r="I97" s="12"/>
    </row>
    <row r="98" spans="1:9" x14ac:dyDescent="0.2">
      <c r="A98" s="20" t="s">
        <v>122</v>
      </c>
      <c r="G98" s="25"/>
      <c r="I98" s="25"/>
    </row>
    <row r="99" spans="1:9" x14ac:dyDescent="0.2">
      <c r="A99" s="20" t="s">
        <v>123</v>
      </c>
      <c r="C99" s="21">
        <v>16.59</v>
      </c>
      <c r="G99" s="19"/>
      <c r="I99" s="19"/>
    </row>
    <row r="100" spans="1:9" x14ac:dyDescent="0.2">
      <c r="A100" s="20" t="s">
        <v>124</v>
      </c>
      <c r="G100" s="25"/>
      <c r="I100" s="25"/>
    </row>
    <row r="101" spans="1:9" x14ac:dyDescent="0.2">
      <c r="A101" s="20" t="s">
        <v>44</v>
      </c>
      <c r="C101" s="21">
        <v>16.738</v>
      </c>
      <c r="G101" s="19"/>
      <c r="I101" s="19"/>
    </row>
    <row r="102" spans="1:9" x14ac:dyDescent="0.2">
      <c r="G102" s="25"/>
      <c r="I102" s="25"/>
    </row>
    <row r="103" spans="1:9" x14ac:dyDescent="0.2">
      <c r="A103" s="14" t="s">
        <v>21</v>
      </c>
      <c r="B103" s="14"/>
      <c r="C103" s="27"/>
      <c r="D103" s="14"/>
      <c r="E103" s="23"/>
      <c r="F103" s="23"/>
      <c r="G103" s="15">
        <f>SUM(G90:G101)</f>
        <v>0</v>
      </c>
      <c r="H103" s="23"/>
      <c r="I103" s="15">
        <f>SUM(I90:I101)</f>
        <v>0</v>
      </c>
    </row>
    <row r="104" spans="1:9" x14ac:dyDescent="0.2">
      <c r="G104" s="25"/>
      <c r="I104" s="25"/>
    </row>
    <row r="105" spans="1:9" x14ac:dyDescent="0.2">
      <c r="A105" s="20" t="s">
        <v>46</v>
      </c>
      <c r="G105" s="25"/>
      <c r="I105" s="25"/>
    </row>
    <row r="106" spans="1:9" x14ac:dyDescent="0.2">
      <c r="A106" s="20" t="s">
        <v>47</v>
      </c>
      <c r="G106" s="25"/>
      <c r="I106" s="25"/>
    </row>
    <row r="107" spans="1:9" x14ac:dyDescent="0.2">
      <c r="A107" s="20" t="s">
        <v>48</v>
      </c>
      <c r="G107" s="25"/>
      <c r="I107" s="25"/>
    </row>
    <row r="108" spans="1:9" x14ac:dyDescent="0.2">
      <c r="A108" s="20" t="s">
        <v>125</v>
      </c>
      <c r="C108" s="21">
        <v>17.257999999999999</v>
      </c>
      <c r="G108" s="19"/>
      <c r="I108" s="19"/>
    </row>
    <row r="109" spans="1:9" x14ac:dyDescent="0.2">
      <c r="A109" s="20" t="s">
        <v>126</v>
      </c>
      <c r="C109" s="21">
        <v>17.277999999999999</v>
      </c>
      <c r="G109" s="19"/>
      <c r="I109" s="19"/>
    </row>
    <row r="110" spans="1:9" x14ac:dyDescent="0.2">
      <c r="G110" s="25"/>
      <c r="I110" s="25"/>
    </row>
    <row r="111" spans="1:9" x14ac:dyDescent="0.2">
      <c r="A111" s="20" t="s">
        <v>49</v>
      </c>
      <c r="G111" s="19">
        <f>SUM(G107:G110)</f>
        <v>0</v>
      </c>
      <c r="I111" s="19">
        <f>SUM(I107:I110)</f>
        <v>0</v>
      </c>
    </row>
    <row r="112" spans="1:9" x14ac:dyDescent="0.2">
      <c r="G112" s="25"/>
      <c r="I112" s="25"/>
    </row>
    <row r="113" spans="1:9" x14ac:dyDescent="0.2">
      <c r="A113" s="20" t="s">
        <v>28</v>
      </c>
      <c r="G113" s="25"/>
      <c r="I113" s="25"/>
    </row>
    <row r="114" spans="1:9" x14ac:dyDescent="0.2">
      <c r="A114" s="20" t="s">
        <v>50</v>
      </c>
      <c r="G114" s="25"/>
      <c r="I114" s="25"/>
    </row>
    <row r="115" spans="1:9" x14ac:dyDescent="0.2">
      <c r="A115" s="20" t="s">
        <v>17</v>
      </c>
      <c r="C115" s="3"/>
      <c r="G115" s="19"/>
      <c r="I115" s="19"/>
    </row>
    <row r="116" spans="1:9" x14ac:dyDescent="0.2">
      <c r="G116" s="25"/>
      <c r="I116" s="25"/>
    </row>
    <row r="117" spans="1:9" x14ac:dyDescent="0.2">
      <c r="A117" s="20" t="s">
        <v>47</v>
      </c>
      <c r="G117" s="25"/>
      <c r="I117" s="25"/>
    </row>
    <row r="118" spans="1:9" x14ac:dyDescent="0.2">
      <c r="A118" s="20" t="s">
        <v>17</v>
      </c>
      <c r="C118" s="3"/>
      <c r="G118" s="19"/>
      <c r="I118" s="19"/>
    </row>
    <row r="119" spans="1:9" x14ac:dyDescent="0.2">
      <c r="G119" s="25"/>
      <c r="I119" s="25"/>
    </row>
    <row r="120" spans="1:9" x14ac:dyDescent="0.2">
      <c r="A120" s="14" t="s">
        <v>23</v>
      </c>
      <c r="B120" s="14"/>
      <c r="C120" s="27"/>
      <c r="D120" s="14"/>
      <c r="E120" s="23"/>
      <c r="F120" s="23"/>
      <c r="G120" s="15">
        <f>SUM(G111:G119)</f>
        <v>0</v>
      </c>
      <c r="H120" s="23"/>
      <c r="I120" s="15">
        <f>SUM(I111:I119)</f>
        <v>0</v>
      </c>
    </row>
    <row r="121" spans="1:9" x14ac:dyDescent="0.2">
      <c r="G121" s="25"/>
      <c r="I121" s="25"/>
    </row>
    <row r="122" spans="1:9" x14ac:dyDescent="0.2">
      <c r="A122" s="20" t="s">
        <v>127</v>
      </c>
      <c r="B122" s="22"/>
      <c r="C122" s="27"/>
      <c r="D122" s="23"/>
      <c r="E122" s="23"/>
      <c r="F122" s="23"/>
      <c r="G122" s="11"/>
      <c r="H122" s="23"/>
      <c r="I122" s="11"/>
    </row>
    <row r="123" spans="1:9" x14ac:dyDescent="0.2">
      <c r="A123" s="20" t="s">
        <v>51</v>
      </c>
      <c r="G123" s="25"/>
      <c r="I123" s="25"/>
    </row>
    <row r="124" spans="1:9" x14ac:dyDescent="0.2">
      <c r="A124" s="20" t="s">
        <v>128</v>
      </c>
      <c r="G124" s="25"/>
      <c r="I124" s="25"/>
    </row>
    <row r="125" spans="1:9" x14ac:dyDescent="0.2">
      <c r="A125" s="20" t="s">
        <v>129</v>
      </c>
      <c r="C125" s="21">
        <v>20.204999999999998</v>
      </c>
      <c r="G125" s="19"/>
      <c r="I125" s="19"/>
    </row>
    <row r="126" spans="1:9" x14ac:dyDescent="0.2">
      <c r="A126" s="20" t="s">
        <v>130</v>
      </c>
      <c r="C126" s="21">
        <v>20.219000000000001</v>
      </c>
      <c r="G126" s="12"/>
      <c r="I126" s="12"/>
    </row>
    <row r="127" spans="1:9" x14ac:dyDescent="0.2">
      <c r="G127" s="25"/>
      <c r="I127" s="25"/>
    </row>
    <row r="128" spans="1:9" x14ac:dyDescent="0.2">
      <c r="A128" s="20" t="s">
        <v>131</v>
      </c>
      <c r="G128" s="19">
        <f>SUM(G125:G126)</f>
        <v>0</v>
      </c>
      <c r="I128" s="19">
        <f>SUM(I125:I126)</f>
        <v>0</v>
      </c>
    </row>
    <row r="129" spans="1:9" x14ac:dyDescent="0.2">
      <c r="G129" s="25"/>
      <c r="I129" s="25"/>
    </row>
    <row r="130" spans="1:9" x14ac:dyDescent="0.2">
      <c r="A130" s="20" t="s">
        <v>53</v>
      </c>
      <c r="G130" s="25"/>
      <c r="I130" s="25"/>
    </row>
    <row r="131" spans="1:9" x14ac:dyDescent="0.2">
      <c r="A131" s="20" t="s">
        <v>51</v>
      </c>
      <c r="G131" s="25"/>
      <c r="I131" s="25"/>
    </row>
    <row r="132" spans="1:9" x14ac:dyDescent="0.2">
      <c r="A132" s="20" t="s">
        <v>45</v>
      </c>
      <c r="G132" s="25"/>
      <c r="I132" s="25"/>
    </row>
    <row r="133" spans="1:9" x14ac:dyDescent="0.2">
      <c r="A133" s="20" t="s">
        <v>54</v>
      </c>
      <c r="C133" s="21">
        <v>20.6</v>
      </c>
      <c r="G133" s="19"/>
      <c r="I133" s="19"/>
    </row>
    <row r="134" spans="1:9" x14ac:dyDescent="0.2">
      <c r="A134" s="20" t="s">
        <v>55</v>
      </c>
      <c r="C134" s="21">
        <v>20.600999999999999</v>
      </c>
      <c r="G134" s="19"/>
      <c r="I134" s="19"/>
    </row>
    <row r="135" spans="1:9" x14ac:dyDescent="0.2">
      <c r="A135" s="20" t="s">
        <v>132</v>
      </c>
      <c r="C135" s="21">
        <v>20.616</v>
      </c>
      <c r="G135" s="12"/>
      <c r="I135" s="12"/>
    </row>
    <row r="136" spans="1:9" x14ac:dyDescent="0.2">
      <c r="G136" s="25"/>
      <c r="I136" s="25"/>
    </row>
    <row r="137" spans="1:9" x14ac:dyDescent="0.2">
      <c r="A137" s="20" t="s">
        <v>56</v>
      </c>
      <c r="G137" s="19">
        <f>SUM(G133:G135)</f>
        <v>0</v>
      </c>
      <c r="I137" s="19">
        <f>SUM(I133:I135)</f>
        <v>0</v>
      </c>
    </row>
    <row r="138" spans="1:9" x14ac:dyDescent="0.2">
      <c r="G138" s="25"/>
      <c r="I138" s="25"/>
    </row>
    <row r="139" spans="1:9" x14ac:dyDescent="0.2">
      <c r="A139" s="20" t="s">
        <v>28</v>
      </c>
      <c r="G139" s="25"/>
      <c r="I139" s="25"/>
    </row>
    <row r="140" spans="1:9" x14ac:dyDescent="0.2">
      <c r="A140" s="20" t="s">
        <v>57</v>
      </c>
      <c r="G140" s="25"/>
      <c r="I140" s="25"/>
    </row>
    <row r="141" spans="1:9" x14ac:dyDescent="0.2">
      <c r="A141" s="20" t="s">
        <v>17</v>
      </c>
      <c r="C141" s="3"/>
      <c r="G141" s="19"/>
      <c r="I141" s="19"/>
    </row>
    <row r="142" spans="1:9" x14ac:dyDescent="0.2">
      <c r="G142" s="25"/>
      <c r="I142" s="25"/>
    </row>
    <row r="143" spans="1:9" x14ac:dyDescent="0.2">
      <c r="A143" s="20" t="s">
        <v>51</v>
      </c>
      <c r="G143" s="25"/>
      <c r="I143" s="25"/>
    </row>
    <row r="144" spans="1:9" x14ac:dyDescent="0.2">
      <c r="A144" s="20" t="s">
        <v>52</v>
      </c>
      <c r="G144" s="25"/>
      <c r="I144" s="25"/>
    </row>
    <row r="145" spans="1:10" x14ac:dyDescent="0.2">
      <c r="A145" s="20" t="s">
        <v>133</v>
      </c>
      <c r="C145" s="21">
        <v>20.106000000000002</v>
      </c>
      <c r="G145" s="19"/>
      <c r="I145" s="19"/>
    </row>
    <row r="146" spans="1:10" x14ac:dyDescent="0.2">
      <c r="A146" s="20" t="s">
        <v>134</v>
      </c>
      <c r="G146" s="25"/>
      <c r="I146" s="25"/>
    </row>
    <row r="147" spans="1:10" x14ac:dyDescent="0.2">
      <c r="A147" s="20" t="s">
        <v>135</v>
      </c>
      <c r="C147" s="21">
        <v>20.702999999999999</v>
      </c>
      <c r="G147" s="19"/>
      <c r="I147" s="19"/>
    </row>
    <row r="148" spans="1:10" x14ac:dyDescent="0.2">
      <c r="A148" s="20" t="s">
        <v>17</v>
      </c>
      <c r="C148" s="3"/>
      <c r="G148" s="19"/>
      <c r="I148" s="19"/>
    </row>
    <row r="149" spans="1:10" x14ac:dyDescent="0.2">
      <c r="G149" s="25"/>
      <c r="I149" s="25"/>
    </row>
    <row r="150" spans="1:10" x14ac:dyDescent="0.2">
      <c r="A150" s="14" t="s">
        <v>24</v>
      </c>
      <c r="B150" s="14"/>
      <c r="C150" s="27"/>
      <c r="D150" s="14"/>
      <c r="E150" s="23"/>
      <c r="F150" s="23"/>
      <c r="G150" s="15">
        <f>SUM(G128+G137+G141+G148+G147+G145)</f>
        <v>0</v>
      </c>
      <c r="H150" s="23"/>
      <c r="I150" s="15">
        <f>SUM(I128+I137+I141+I148+I147+I145)</f>
        <v>0</v>
      </c>
      <c r="J150" s="14"/>
    </row>
    <row r="151" spans="1:10" x14ac:dyDescent="0.2">
      <c r="G151" s="25"/>
      <c r="I151" s="25"/>
    </row>
    <row r="152" spans="1:10" x14ac:dyDescent="0.2">
      <c r="A152" s="20" t="s">
        <v>136</v>
      </c>
      <c r="G152" s="25"/>
      <c r="I152" s="25"/>
    </row>
    <row r="153" spans="1:10" x14ac:dyDescent="0.2">
      <c r="A153" s="20" t="s">
        <v>137</v>
      </c>
      <c r="G153" s="25"/>
      <c r="I153" s="25"/>
    </row>
    <row r="154" spans="1:10" x14ac:dyDescent="0.2">
      <c r="A154" s="20" t="s">
        <v>138</v>
      </c>
      <c r="C154" s="21">
        <v>21.018999999999998</v>
      </c>
      <c r="G154" s="19"/>
      <c r="I154" s="19"/>
    </row>
    <row r="155" spans="1:10" x14ac:dyDescent="0.2">
      <c r="G155" s="25"/>
      <c r="I155" s="25"/>
    </row>
    <row r="156" spans="1:10" x14ac:dyDescent="0.2">
      <c r="A156" s="20" t="s">
        <v>158</v>
      </c>
      <c r="G156" s="25"/>
      <c r="I156" s="25"/>
    </row>
    <row r="157" spans="1:10" x14ac:dyDescent="0.2">
      <c r="A157" s="20" t="s">
        <v>159</v>
      </c>
      <c r="C157" s="21">
        <v>21.027000000000001</v>
      </c>
      <c r="G157" s="19"/>
      <c r="I157" s="19"/>
    </row>
    <row r="158" spans="1:10" x14ac:dyDescent="0.2">
      <c r="G158" s="25"/>
      <c r="I158" s="25"/>
    </row>
    <row r="159" spans="1:10" s="14" customFormat="1" x14ac:dyDescent="0.2">
      <c r="A159" s="14" t="s">
        <v>139</v>
      </c>
      <c r="C159" s="27"/>
      <c r="E159" s="23"/>
      <c r="F159" s="23"/>
      <c r="G159" s="15">
        <f>SUM(G154:G158)</f>
        <v>0</v>
      </c>
      <c r="H159" s="23"/>
      <c r="I159" s="15">
        <f>SUM(I154:I158)</f>
        <v>0</v>
      </c>
    </row>
    <row r="160" spans="1:10" x14ac:dyDescent="0.2">
      <c r="G160" s="25"/>
      <c r="I160" s="25"/>
    </row>
    <row r="161" spans="1:9" x14ac:dyDescent="0.2">
      <c r="A161" s="20" t="s">
        <v>58</v>
      </c>
      <c r="G161" s="25"/>
      <c r="I161" s="25"/>
    </row>
    <row r="162" spans="1:9" x14ac:dyDescent="0.2">
      <c r="A162" s="20" t="s">
        <v>59</v>
      </c>
      <c r="G162" s="25"/>
      <c r="I162" s="25"/>
    </row>
    <row r="163" spans="1:9" x14ac:dyDescent="0.2">
      <c r="A163" s="20" t="s">
        <v>60</v>
      </c>
      <c r="C163" s="21">
        <v>39.003</v>
      </c>
      <c r="G163" s="19"/>
      <c r="I163" s="19"/>
    </row>
    <row r="164" spans="1:9" x14ac:dyDescent="0.2">
      <c r="G164" s="25"/>
      <c r="I164" s="25"/>
    </row>
    <row r="165" spans="1:9" x14ac:dyDescent="0.2">
      <c r="A165" s="14" t="s">
        <v>61</v>
      </c>
      <c r="G165" s="15">
        <f>SUM(G161:G164)</f>
        <v>0</v>
      </c>
      <c r="H165" s="23"/>
      <c r="I165" s="15">
        <f>SUM(I161:I164)</f>
        <v>0</v>
      </c>
    </row>
    <row r="166" spans="1:9" x14ac:dyDescent="0.2">
      <c r="A166" s="14"/>
      <c r="G166" s="34"/>
      <c r="H166" s="23"/>
      <c r="I166" s="34"/>
    </row>
    <row r="167" spans="1:9" x14ac:dyDescent="0.2">
      <c r="A167" s="20" t="s">
        <v>140</v>
      </c>
      <c r="G167" s="34"/>
      <c r="H167" s="23"/>
      <c r="I167" s="34"/>
    </row>
    <row r="168" spans="1:9" x14ac:dyDescent="0.2">
      <c r="A168" s="20" t="s">
        <v>141</v>
      </c>
      <c r="G168" s="25"/>
      <c r="I168" s="25"/>
    </row>
    <row r="169" spans="1:9" x14ac:dyDescent="0.2">
      <c r="A169" s="20" t="s">
        <v>142</v>
      </c>
      <c r="C169" s="21">
        <v>45.31</v>
      </c>
      <c r="G169" s="19"/>
      <c r="I169" s="19"/>
    </row>
    <row r="170" spans="1:9" x14ac:dyDescent="0.2">
      <c r="G170" s="25"/>
      <c r="I170" s="25"/>
    </row>
    <row r="171" spans="1:9" x14ac:dyDescent="0.2">
      <c r="A171" s="14" t="s">
        <v>143</v>
      </c>
      <c r="G171" s="15">
        <f>SUM(G168:G169)</f>
        <v>0</v>
      </c>
      <c r="I171" s="15">
        <f>SUM(I168:I169)</f>
        <v>0</v>
      </c>
    </row>
    <row r="172" spans="1:9" x14ac:dyDescent="0.2">
      <c r="G172" s="25"/>
      <c r="I172" s="25"/>
    </row>
    <row r="173" spans="1:9" x14ac:dyDescent="0.2">
      <c r="A173" s="20" t="s">
        <v>82</v>
      </c>
      <c r="G173" s="25"/>
      <c r="I173" s="25"/>
    </row>
    <row r="174" spans="1:9" x14ac:dyDescent="0.2">
      <c r="A174" s="20" t="s">
        <v>83</v>
      </c>
      <c r="G174" s="25"/>
      <c r="I174" s="25"/>
    </row>
    <row r="175" spans="1:9" x14ac:dyDescent="0.2">
      <c r="A175" s="20" t="s">
        <v>84</v>
      </c>
      <c r="C175" s="21">
        <v>66.418000000000006</v>
      </c>
      <c r="G175" s="19"/>
      <c r="I175" s="19"/>
    </row>
    <row r="176" spans="1:9" x14ac:dyDescent="0.2">
      <c r="A176" s="20" t="s">
        <v>85</v>
      </c>
      <c r="G176" s="25"/>
      <c r="I176" s="25"/>
    </row>
    <row r="177" spans="1:9" x14ac:dyDescent="0.2">
      <c r="A177" s="20" t="s">
        <v>86</v>
      </c>
      <c r="G177" s="25"/>
      <c r="I177" s="25"/>
    </row>
    <row r="178" spans="1:9" x14ac:dyDescent="0.2">
      <c r="A178" s="20" t="s">
        <v>157</v>
      </c>
      <c r="C178" s="21">
        <v>66.457999999999998</v>
      </c>
      <c r="G178" s="19"/>
      <c r="I178" s="19"/>
    </row>
    <row r="179" spans="1:9" x14ac:dyDescent="0.2">
      <c r="A179" s="20" t="s">
        <v>144</v>
      </c>
      <c r="C179" s="21">
        <v>66.459999999999994</v>
      </c>
      <c r="G179" s="19"/>
      <c r="I179" s="19"/>
    </row>
    <row r="180" spans="1:9" x14ac:dyDescent="0.2">
      <c r="G180" s="25"/>
      <c r="I180" s="25"/>
    </row>
    <row r="181" spans="1:9" x14ac:dyDescent="0.2">
      <c r="A181" s="14" t="s">
        <v>65</v>
      </c>
      <c r="G181" s="15">
        <f>SUM(G175:G179)</f>
        <v>0</v>
      </c>
      <c r="H181" s="23"/>
      <c r="I181" s="15">
        <f>SUM(I175:I179)</f>
        <v>0</v>
      </c>
    </row>
    <row r="182" spans="1:9" x14ac:dyDescent="0.2">
      <c r="G182" s="25"/>
      <c r="I182" s="25"/>
    </row>
    <row r="183" spans="1:9" x14ac:dyDescent="0.2">
      <c r="A183" s="20" t="s">
        <v>62</v>
      </c>
      <c r="G183" s="25"/>
      <c r="I183" s="25"/>
    </row>
    <row r="184" spans="1:9" x14ac:dyDescent="0.2">
      <c r="A184" s="20" t="s">
        <v>63</v>
      </c>
      <c r="G184" s="25"/>
      <c r="I184" s="25"/>
    </row>
    <row r="185" spans="1:9" x14ac:dyDescent="0.2">
      <c r="A185" s="20" t="s">
        <v>64</v>
      </c>
      <c r="C185" s="21">
        <v>90.400999999999996</v>
      </c>
      <c r="G185" s="19"/>
      <c r="I185" s="19"/>
    </row>
    <row r="186" spans="1:9" x14ac:dyDescent="0.2">
      <c r="G186" s="25"/>
      <c r="I186" s="25"/>
    </row>
    <row r="187" spans="1:9" x14ac:dyDescent="0.2">
      <c r="A187" s="14" t="s">
        <v>65</v>
      </c>
      <c r="G187" s="15">
        <f>SUM(G183:G186)</f>
        <v>0</v>
      </c>
      <c r="H187" s="23"/>
      <c r="I187" s="15">
        <f>SUM(I183:I186)</f>
        <v>0</v>
      </c>
    </row>
    <row r="188" spans="1:9" x14ac:dyDescent="0.2">
      <c r="G188" s="25"/>
      <c r="I188" s="25"/>
    </row>
    <row r="189" spans="1:9" ht="12.75" customHeight="1" x14ac:dyDescent="0.2">
      <c r="A189" s="20" t="s">
        <v>33</v>
      </c>
      <c r="G189" s="25"/>
      <c r="I189" s="25"/>
    </row>
    <row r="190" spans="1:9" x14ac:dyDescent="0.2">
      <c r="A190" s="20" t="s">
        <v>145</v>
      </c>
      <c r="G190" s="25"/>
      <c r="I190" s="25"/>
    </row>
    <row r="191" spans="1:9" x14ac:dyDescent="0.2">
      <c r="A191" s="20" t="s">
        <v>146</v>
      </c>
      <c r="C191" s="21">
        <v>93.069000000000003</v>
      </c>
      <c r="G191" s="19"/>
      <c r="I191" s="19"/>
    </row>
    <row r="192" spans="1:9" x14ac:dyDescent="0.2">
      <c r="A192" s="20" t="s">
        <v>147</v>
      </c>
      <c r="G192" s="25"/>
      <c r="I192" s="25"/>
    </row>
    <row r="193" spans="1:9" x14ac:dyDescent="0.2">
      <c r="A193" s="20" t="s">
        <v>148</v>
      </c>
      <c r="C193" s="21">
        <v>93.555999999999997</v>
      </c>
      <c r="G193" s="19"/>
      <c r="I193" s="19"/>
    </row>
    <row r="194" spans="1:9" x14ac:dyDescent="0.2">
      <c r="A194" s="20" t="s">
        <v>149</v>
      </c>
      <c r="C194" s="21">
        <v>93.959000000000003</v>
      </c>
      <c r="G194" s="12"/>
      <c r="I194" s="12"/>
    </row>
    <row r="195" spans="1:9" x14ac:dyDescent="0.2">
      <c r="A195" s="20" t="s">
        <v>66</v>
      </c>
      <c r="G195" s="25"/>
      <c r="I195" s="25"/>
    </row>
    <row r="196" spans="1:9" x14ac:dyDescent="0.2">
      <c r="A196" s="20" t="s">
        <v>150</v>
      </c>
      <c r="C196" s="21">
        <v>93.617000000000004</v>
      </c>
      <c r="G196" s="19"/>
      <c r="I196" s="19"/>
    </row>
    <row r="197" spans="1:9" x14ac:dyDescent="0.2">
      <c r="G197" s="25"/>
      <c r="I197" s="25"/>
    </row>
    <row r="198" spans="1:9" x14ac:dyDescent="0.2">
      <c r="A198" s="14" t="s">
        <v>7</v>
      </c>
      <c r="B198" s="14"/>
      <c r="C198" s="27"/>
      <c r="D198" s="14"/>
      <c r="E198" s="23"/>
      <c r="F198" s="23"/>
      <c r="G198" s="15">
        <f>SUM(G191:G196)</f>
        <v>0</v>
      </c>
      <c r="H198" s="23"/>
      <c r="I198" s="15">
        <f>SUM(I191:I196)</f>
        <v>0</v>
      </c>
    </row>
    <row r="199" spans="1:9" x14ac:dyDescent="0.2">
      <c r="A199" s="14"/>
      <c r="B199" s="14"/>
      <c r="C199" s="27"/>
      <c r="D199" s="14"/>
      <c r="E199" s="23"/>
      <c r="F199" s="23"/>
      <c r="G199" s="34"/>
      <c r="H199" s="23"/>
      <c r="I199" s="34"/>
    </row>
    <row r="200" spans="1:9" x14ac:dyDescent="0.2">
      <c r="A200" s="20" t="s">
        <v>151</v>
      </c>
      <c r="G200" s="25"/>
      <c r="I200" s="25"/>
    </row>
    <row r="201" spans="1:9" x14ac:dyDescent="0.2">
      <c r="A201" s="20" t="s">
        <v>152</v>
      </c>
      <c r="G201" s="25"/>
      <c r="I201" s="25"/>
    </row>
    <row r="202" spans="1:9" x14ac:dyDescent="0.2">
      <c r="A202" s="20" t="s">
        <v>153</v>
      </c>
      <c r="C202" s="21">
        <v>95.001000000000005</v>
      </c>
      <c r="G202" s="19"/>
      <c r="I202" s="19"/>
    </row>
    <row r="203" spans="1:9" x14ac:dyDescent="0.2">
      <c r="G203" s="25"/>
      <c r="I203" s="25"/>
    </row>
    <row r="204" spans="1:9" s="14" customFormat="1" x14ac:dyDescent="0.2">
      <c r="A204" s="14" t="s">
        <v>154</v>
      </c>
      <c r="C204" s="27"/>
      <c r="E204" s="23"/>
      <c r="F204" s="23"/>
      <c r="G204" s="15">
        <f>SUM(G202)</f>
        <v>0</v>
      </c>
      <c r="H204" s="23"/>
      <c r="I204" s="15">
        <f>SUM(I202)</f>
        <v>0</v>
      </c>
    </row>
    <row r="205" spans="1:9" x14ac:dyDescent="0.2">
      <c r="G205" s="25"/>
      <c r="I205" s="25"/>
    </row>
    <row r="206" spans="1:9" x14ac:dyDescent="0.2">
      <c r="A206" s="20" t="s">
        <v>67</v>
      </c>
      <c r="G206" s="25"/>
      <c r="I206" s="25"/>
    </row>
    <row r="207" spans="1:9" x14ac:dyDescent="0.2">
      <c r="A207" s="20" t="s">
        <v>68</v>
      </c>
      <c r="G207" s="25"/>
      <c r="I207" s="25"/>
    </row>
    <row r="208" spans="1:9" x14ac:dyDescent="0.2">
      <c r="A208" s="20" t="s">
        <v>69</v>
      </c>
      <c r="C208" s="21">
        <v>97.036000000000001</v>
      </c>
      <c r="G208" s="19"/>
      <c r="I208" s="19"/>
    </row>
    <row r="209" spans="1:9" x14ac:dyDescent="0.2">
      <c r="A209" s="20" t="s">
        <v>70</v>
      </c>
      <c r="C209" s="21">
        <v>97.039000000000001</v>
      </c>
      <c r="G209" s="19"/>
      <c r="I209" s="19"/>
    </row>
    <row r="210" spans="1:9" x14ac:dyDescent="0.2">
      <c r="A210" s="20" t="s">
        <v>71</v>
      </c>
      <c r="C210" s="21">
        <v>97.042000000000002</v>
      </c>
      <c r="G210" s="19"/>
      <c r="I210" s="19"/>
    </row>
    <row r="211" spans="1:9" x14ac:dyDescent="0.2">
      <c r="A211" s="20" t="s">
        <v>155</v>
      </c>
      <c r="C211" s="21">
        <v>97.046999999999997</v>
      </c>
      <c r="G211" s="19"/>
      <c r="I211" s="19"/>
    </row>
    <row r="212" spans="1:9" x14ac:dyDescent="0.2">
      <c r="A212" s="20" t="s">
        <v>72</v>
      </c>
      <c r="C212" s="21">
        <v>97.066999999999993</v>
      </c>
      <c r="G212" s="19"/>
      <c r="I212" s="19"/>
    </row>
    <row r="213" spans="1:9" x14ac:dyDescent="0.2">
      <c r="G213" s="25"/>
      <c r="I213" s="25"/>
    </row>
    <row r="214" spans="1:9" x14ac:dyDescent="0.2">
      <c r="A214" s="14" t="s">
        <v>25</v>
      </c>
      <c r="B214" s="14"/>
      <c r="C214" s="27"/>
      <c r="D214" s="14"/>
      <c r="E214" s="23"/>
      <c r="F214" s="23"/>
      <c r="G214" s="15">
        <f>SUM(G207:G213)</f>
        <v>0</v>
      </c>
      <c r="H214" s="23"/>
      <c r="I214" s="15">
        <f>SUM(I207:I213)</f>
        <v>0</v>
      </c>
    </row>
    <row r="215" spans="1:9" x14ac:dyDescent="0.2">
      <c r="G215" s="25"/>
      <c r="I215" s="25"/>
    </row>
    <row r="216" spans="1:9" x14ac:dyDescent="0.2">
      <c r="G216" s="25"/>
      <c r="I216" s="25"/>
    </row>
    <row r="217" spans="1:9" s="14" customFormat="1" ht="13.5" thickBot="1" x14ac:dyDescent="0.25">
      <c r="A217" s="14" t="s">
        <v>9</v>
      </c>
      <c r="C217" s="27"/>
      <c r="E217" s="23"/>
      <c r="F217" s="23"/>
      <c r="G217" s="26">
        <f>SUM(G39+G49+G57+G74+G87+G103+G120+G150+G165+G187+G198+G214+G171+G181+G204+G159)</f>
        <v>0</v>
      </c>
      <c r="H217" s="23"/>
      <c r="I217" s="26">
        <f>SUM(I39+I49+I57+I74+I87+I103+I120+I150+I165+I187+I198+I214+I171+I181+I204+I159)</f>
        <v>0</v>
      </c>
    </row>
    <row r="218" spans="1:9" ht="13.5" thickTop="1" x14ac:dyDescent="0.2">
      <c r="G218" s="25"/>
      <c r="I218" s="25"/>
    </row>
    <row r="219" spans="1:9" x14ac:dyDescent="0.2">
      <c r="A219" s="14" t="s">
        <v>73</v>
      </c>
      <c r="G219" s="25"/>
      <c r="I219" s="25"/>
    </row>
    <row r="220" spans="1:9" x14ac:dyDescent="0.2">
      <c r="I220" s="20"/>
    </row>
    <row r="221" spans="1:9" ht="82.15" customHeight="1" x14ac:dyDescent="0.2">
      <c r="A221" s="41" t="s">
        <v>163</v>
      </c>
      <c r="B221" s="41"/>
      <c r="C221" s="41"/>
      <c r="D221" s="41"/>
      <c r="E221" s="41"/>
      <c r="I221" s="20"/>
    </row>
    <row r="222" spans="1:9" x14ac:dyDescent="0.2">
      <c r="A222" s="16"/>
      <c r="B222" s="16"/>
      <c r="C222" s="16"/>
      <c r="D222" s="16"/>
      <c r="E222" s="16"/>
      <c r="I222" s="20"/>
    </row>
    <row r="223" spans="1:9" x14ac:dyDescent="0.2">
      <c r="A223" s="17" t="s">
        <v>74</v>
      </c>
      <c r="B223" s="16"/>
      <c r="C223" s="16"/>
      <c r="D223" s="16"/>
      <c r="E223" s="16"/>
      <c r="I223" s="20"/>
    </row>
    <row r="224" spans="1:9" x14ac:dyDescent="0.2">
      <c r="A224" s="16"/>
      <c r="B224" s="16"/>
      <c r="C224" s="16"/>
      <c r="D224" s="16"/>
      <c r="E224" s="16"/>
      <c r="I224" s="20"/>
    </row>
    <row r="225" spans="1:9" ht="94.5" customHeight="1" x14ac:dyDescent="0.2">
      <c r="A225" s="41" t="s">
        <v>165</v>
      </c>
      <c r="B225" s="41"/>
      <c r="C225" s="41"/>
      <c r="D225" s="41"/>
      <c r="E225" s="41"/>
      <c r="I225" s="20"/>
    </row>
    <row r="226" spans="1:9" x14ac:dyDescent="0.2">
      <c r="A226" s="16"/>
      <c r="B226" s="16"/>
      <c r="C226" s="16"/>
      <c r="D226" s="16"/>
      <c r="E226" s="16"/>
      <c r="I226" s="20"/>
    </row>
    <row r="227" spans="1:9" x14ac:dyDescent="0.2">
      <c r="A227" s="17" t="s">
        <v>76</v>
      </c>
      <c r="B227" s="16"/>
      <c r="C227" s="16"/>
      <c r="D227" s="16"/>
      <c r="E227" s="16"/>
      <c r="I227" s="20"/>
    </row>
    <row r="228" spans="1:9" x14ac:dyDescent="0.2">
      <c r="A228" s="16"/>
      <c r="B228" s="16"/>
      <c r="C228" s="16"/>
      <c r="D228" s="16"/>
      <c r="E228" s="16"/>
      <c r="I228" s="20"/>
    </row>
    <row r="229" spans="1:9" ht="25.5" customHeight="1" x14ac:dyDescent="0.2">
      <c r="A229" s="36" t="s">
        <v>77</v>
      </c>
      <c r="B229" s="37"/>
      <c r="C229" s="37"/>
      <c r="D229" s="37"/>
      <c r="E229" s="37"/>
      <c r="F229" s="5"/>
      <c r="G229" s="5"/>
      <c r="H229" s="5"/>
      <c r="I229" s="6"/>
    </row>
    <row r="230" spans="1:9" x14ac:dyDescent="0.2">
      <c r="A230" s="4"/>
      <c r="B230" s="4"/>
      <c r="C230" s="5"/>
      <c r="D230" s="5"/>
      <c r="E230" s="5"/>
      <c r="F230" s="5"/>
      <c r="G230" s="5"/>
      <c r="H230" s="5"/>
      <c r="I230" s="6"/>
    </row>
    <row r="231" spans="1:9" x14ac:dyDescent="0.2">
      <c r="A231" s="17" t="s">
        <v>78</v>
      </c>
      <c r="B231" s="4"/>
      <c r="C231" s="5"/>
      <c r="D231" s="5"/>
      <c r="E231" s="5"/>
      <c r="F231" s="5"/>
      <c r="G231" s="5"/>
      <c r="H231" s="5"/>
      <c r="I231" s="6"/>
    </row>
    <row r="232" spans="1:9" x14ac:dyDescent="0.2">
      <c r="A232" s="4"/>
      <c r="B232" s="4"/>
      <c r="C232" s="5"/>
      <c r="D232" s="5"/>
      <c r="E232" s="5"/>
      <c r="F232" s="5"/>
      <c r="G232" s="5"/>
      <c r="H232" s="5"/>
      <c r="I232" s="6"/>
    </row>
    <row r="233" spans="1:9" x14ac:dyDescent="0.2">
      <c r="A233" s="36" t="s">
        <v>79</v>
      </c>
      <c r="B233" s="36"/>
      <c r="C233" s="36"/>
      <c r="D233" s="36"/>
      <c r="E233" s="36"/>
      <c r="F233" s="5"/>
      <c r="G233" s="5"/>
      <c r="H233" s="5"/>
      <c r="I233" s="6"/>
    </row>
    <row r="234" spans="1:9" x14ac:dyDescent="0.2">
      <c r="A234" s="4" t="s">
        <v>10</v>
      </c>
      <c r="B234" s="4"/>
      <c r="C234" s="5"/>
      <c r="D234" s="5"/>
      <c r="E234" s="5"/>
      <c r="F234" s="5"/>
      <c r="G234" s="5"/>
      <c r="H234" s="5"/>
      <c r="I234" s="6"/>
    </row>
    <row r="235" spans="1:9" x14ac:dyDescent="0.2">
      <c r="A235" s="17" t="s">
        <v>80</v>
      </c>
      <c r="B235" s="4"/>
      <c r="C235" s="5"/>
      <c r="D235" s="5"/>
      <c r="E235" s="5"/>
      <c r="F235" s="5"/>
      <c r="G235" s="5"/>
      <c r="H235" s="5"/>
      <c r="I235" s="6"/>
    </row>
    <row r="236" spans="1:9" x14ac:dyDescent="0.2">
      <c r="A236" s="4"/>
      <c r="B236" s="4"/>
      <c r="C236" s="5"/>
      <c r="D236" s="5"/>
      <c r="E236" s="5"/>
      <c r="F236" s="5"/>
      <c r="G236" s="5"/>
      <c r="H236" s="5"/>
      <c r="I236" s="6"/>
    </row>
    <row r="237" spans="1:9" ht="25.5" customHeight="1" x14ac:dyDescent="0.2">
      <c r="A237" s="38" t="s">
        <v>164</v>
      </c>
      <c r="B237" s="39"/>
      <c r="C237" s="39"/>
      <c r="D237" s="39"/>
      <c r="E237" s="39"/>
      <c r="F237" s="5"/>
      <c r="G237" s="5"/>
      <c r="H237" s="5"/>
      <c r="I237" s="6"/>
    </row>
    <row r="238" spans="1:9" x14ac:dyDescent="0.2">
      <c r="A238" s="4"/>
      <c r="B238" s="4"/>
      <c r="C238" s="5"/>
      <c r="D238" s="5"/>
      <c r="E238" s="5"/>
      <c r="F238" s="5"/>
      <c r="G238" s="5"/>
      <c r="H238" s="5"/>
      <c r="I238"/>
    </row>
    <row r="239" spans="1:9" x14ac:dyDescent="0.2">
      <c r="A239" s="4"/>
      <c r="B239" s="4"/>
      <c r="C239" s="7" t="s">
        <v>11</v>
      </c>
      <c r="D239" s="5"/>
      <c r="E239" s="5"/>
      <c r="F239" s="5"/>
      <c r="G239" s="5"/>
      <c r="H239" s="5"/>
      <c r="I239"/>
    </row>
    <row r="240" spans="1:9" x14ac:dyDescent="0.2">
      <c r="A240" s="4"/>
      <c r="B240" s="4"/>
      <c r="C240" s="7" t="s">
        <v>160</v>
      </c>
      <c r="D240" s="5"/>
      <c r="E240" s="5"/>
      <c r="F240" s="5"/>
      <c r="G240" s="5"/>
      <c r="H240" s="5"/>
      <c r="I240"/>
    </row>
    <row r="241" spans="1:9" x14ac:dyDescent="0.2">
      <c r="A241" s="4"/>
      <c r="B241" s="4"/>
      <c r="C241" s="7" t="s">
        <v>161</v>
      </c>
      <c r="D241" s="5"/>
      <c r="E241" s="7" t="s">
        <v>13</v>
      </c>
      <c r="F241" s="7"/>
      <c r="G241" s="7"/>
      <c r="H241" s="7"/>
      <c r="I241"/>
    </row>
    <row r="242" spans="1:9" x14ac:dyDescent="0.2">
      <c r="A242" s="8" t="s">
        <v>12</v>
      </c>
      <c r="B242" s="4"/>
      <c r="C242" s="9" t="s">
        <v>2</v>
      </c>
      <c r="D242" s="5"/>
      <c r="E242" s="9" t="s">
        <v>14</v>
      </c>
      <c r="F242" s="7"/>
      <c r="G242" s="7"/>
      <c r="H242" s="7"/>
      <c r="I242"/>
    </row>
    <row r="243" spans="1:9" x14ac:dyDescent="0.2">
      <c r="A243" s="18"/>
      <c r="B243" s="4"/>
      <c r="C243" s="10"/>
      <c r="D243" s="5"/>
      <c r="E243" s="10"/>
      <c r="F243" s="5"/>
      <c r="G243" s="5"/>
      <c r="H243" s="5"/>
      <c r="I243"/>
    </row>
    <row r="244" spans="1:9" x14ac:dyDescent="0.2">
      <c r="A244" s="18"/>
      <c r="B244" s="4"/>
      <c r="C244" s="10"/>
      <c r="D244" s="5"/>
      <c r="E244" s="10"/>
      <c r="F244" s="5"/>
      <c r="G244" s="5"/>
      <c r="H244" s="5"/>
      <c r="I244"/>
    </row>
    <row r="245" spans="1:9" x14ac:dyDescent="0.2">
      <c r="A245" s="18"/>
      <c r="B245" s="4"/>
      <c r="C245" s="10"/>
      <c r="D245" s="5"/>
      <c r="E245" s="10"/>
      <c r="F245" s="5"/>
      <c r="G245" s="5"/>
      <c r="H245" s="5"/>
      <c r="I245"/>
    </row>
    <row r="246" spans="1:9" x14ac:dyDescent="0.2">
      <c r="A246" s="4"/>
      <c r="B246" s="4"/>
      <c r="C246" s="5"/>
      <c r="D246" s="5"/>
      <c r="E246" s="5"/>
      <c r="F246" s="5"/>
      <c r="G246" s="5"/>
      <c r="H246" s="5"/>
      <c r="I246"/>
    </row>
    <row r="247" spans="1:9" x14ac:dyDescent="0.2">
      <c r="A247" s="17" t="s">
        <v>81</v>
      </c>
      <c r="B247" s="4"/>
      <c r="C247" s="5"/>
      <c r="D247" s="5"/>
      <c r="E247" s="5"/>
      <c r="F247" s="5"/>
      <c r="G247" s="5"/>
      <c r="H247" s="5"/>
      <c r="I247"/>
    </row>
    <row r="248" spans="1:9" x14ac:dyDescent="0.2">
      <c r="A248" s="4"/>
      <c r="B248" s="4"/>
      <c r="C248" s="5"/>
      <c r="D248" s="5"/>
      <c r="E248" s="5"/>
      <c r="F248" s="5"/>
      <c r="G248" s="5"/>
      <c r="H248" s="5"/>
      <c r="I248"/>
    </row>
    <row r="249" spans="1:9" ht="12.75" customHeight="1" x14ac:dyDescent="0.2">
      <c r="A249" s="38" t="s">
        <v>87</v>
      </c>
      <c r="B249" s="39"/>
      <c r="C249" s="39"/>
      <c r="D249" s="39"/>
      <c r="E249" s="39"/>
      <c r="F249" s="5"/>
      <c r="G249" s="5"/>
      <c r="H249" s="5"/>
      <c r="I249" s="5"/>
    </row>
    <row r="250" spans="1:9" ht="12.75" customHeight="1" x14ac:dyDescent="0.2">
      <c r="A250" s="4"/>
      <c r="B250" s="4"/>
      <c r="C250" s="5"/>
      <c r="D250" s="5"/>
      <c r="E250" s="5"/>
      <c r="F250" s="5"/>
      <c r="G250" s="5"/>
      <c r="H250" s="5"/>
      <c r="I250" s="5"/>
    </row>
  </sheetData>
  <mergeCells count="9">
    <mergeCell ref="A229:E229"/>
    <mergeCell ref="A237:E237"/>
    <mergeCell ref="A249:E249"/>
    <mergeCell ref="A233:E233"/>
    <mergeCell ref="A1:I1"/>
    <mergeCell ref="A2:I2"/>
    <mergeCell ref="A3:I3"/>
    <mergeCell ref="A221:E221"/>
    <mergeCell ref="A225:E225"/>
  </mergeCells>
  <phoneticPr fontId="0" type="noConversion"/>
  <printOptions horizontalCentered="1"/>
  <pageMargins left="0.5" right="0.5" top="0.5" bottom="0.5" header="0.5" footer="0.5"/>
  <pageSetup scale="80" fitToHeight="5" orientation="landscape" r:id="rId1"/>
  <headerFooter alignWithMargins="0">
    <oddHeader>&amp;R(January 2016)
Page &amp;P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Federal Awards Schedule</vt:lpstr>
    </vt:vector>
  </TitlesOfParts>
  <Company>Dept of Legislative Audit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Schedule Federal Awards</dc:title>
  <dc:creator>Russell Olson</dc:creator>
  <cp:lastModifiedBy>Goens, Glenda</cp:lastModifiedBy>
  <cp:lastPrinted>2015-12-29T19:45:58Z</cp:lastPrinted>
  <dcterms:created xsi:type="dcterms:W3CDTF">1999-09-28T19:22:48Z</dcterms:created>
  <dcterms:modified xsi:type="dcterms:W3CDTF">2026-01-08T19:54:07Z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757462149</vt:i4>
  </property>
  <property fmtid="{D5CDD505-2E9C-101B-9397-08002B2CF9AE}" pid="3" name="_EmailSubject">
    <vt:lpwstr>Changes Necessary to OCBOA Opinion Letters and Schedule of Federal Awards</vt:lpwstr>
  </property>
  <property fmtid="{D5CDD505-2E9C-101B-9397-08002B2CF9AE}" pid="4" name="_AuthorEmail">
    <vt:lpwstr>Russ.Olson@state.sd.us</vt:lpwstr>
  </property>
  <property fmtid="{D5CDD505-2E9C-101B-9397-08002B2CF9AE}" pid="5" name="_AuthorEmailDisplayName">
    <vt:lpwstr>Olson, Russ</vt:lpwstr>
  </property>
  <property fmtid="{D5CDD505-2E9C-101B-9397-08002B2CF9AE}" pid="6" name="_PreviousAdHocReviewCycleID">
    <vt:i4>-429591354</vt:i4>
  </property>
  <property fmtid="{D5CDD505-2E9C-101B-9397-08002B2CF9AE}" pid="7" name="_ReviewingToolsShownOnce">
    <vt:lpwstr/>
  </property>
  <property fmtid="{D5CDD505-2E9C-101B-9397-08002B2CF9AE}" pid="8" name="Version">
    <vt:i4>20</vt:i4>
  </property>
  <property fmtid="{D5CDD505-2E9C-101B-9397-08002B2CF9AE}" pid="9" name="tabName">
    <vt:lpwstr>DLA Canned Report Draft</vt:lpwstr>
  </property>
  <property fmtid="{D5CDD505-2E9C-101B-9397-08002B2CF9AE}" pid="10" name="tabIndex">
    <vt:lpwstr>1200</vt:lpwstr>
  </property>
  <property fmtid="{D5CDD505-2E9C-101B-9397-08002B2CF9AE}" pid="11" name="workpaperIndex">
    <vt:lpwstr>1200.08</vt:lpwstr>
  </property>
  <property fmtid="{D5CDD505-2E9C-101B-9397-08002B2CF9AE}" pid="12" name="MSIP_Label_ec3b1a8e-41ed-4bc7-92d1-0305fbefd661_Enabled">
    <vt:lpwstr>true</vt:lpwstr>
  </property>
  <property fmtid="{D5CDD505-2E9C-101B-9397-08002B2CF9AE}" pid="13" name="MSIP_Label_ec3b1a8e-41ed-4bc7-92d1-0305fbefd661_SetDate">
    <vt:lpwstr>2025-12-31T04:36:31Z</vt:lpwstr>
  </property>
  <property fmtid="{D5CDD505-2E9C-101B-9397-08002B2CF9AE}" pid="14" name="MSIP_Label_ec3b1a8e-41ed-4bc7-92d1-0305fbefd661_Method">
    <vt:lpwstr>Standard</vt:lpwstr>
  </property>
  <property fmtid="{D5CDD505-2E9C-101B-9397-08002B2CF9AE}" pid="15" name="MSIP_Label_ec3b1a8e-41ed-4bc7-92d1-0305fbefd661_Name">
    <vt:lpwstr>M365-General - Anyone (Unrestricted)-Prod</vt:lpwstr>
  </property>
  <property fmtid="{D5CDD505-2E9C-101B-9397-08002B2CF9AE}" pid="16" name="MSIP_Label_ec3b1a8e-41ed-4bc7-92d1-0305fbefd661_SiteId">
    <vt:lpwstr>70af547c-69ab-416d-b4a6-543b5ce52b99</vt:lpwstr>
  </property>
  <property fmtid="{D5CDD505-2E9C-101B-9397-08002B2CF9AE}" pid="17" name="MSIP_Label_ec3b1a8e-41ed-4bc7-92d1-0305fbefd661_ActionId">
    <vt:lpwstr>0088ef75-400b-41e4-9c73-0d07512cb2ad</vt:lpwstr>
  </property>
  <property fmtid="{D5CDD505-2E9C-101B-9397-08002B2CF9AE}" pid="18" name="MSIP_Label_ec3b1a8e-41ed-4bc7-92d1-0305fbefd661_ContentBits">
    <vt:lpwstr>0</vt:lpwstr>
  </property>
  <property fmtid="{D5CDD505-2E9C-101B-9397-08002B2CF9AE}" pid="19" name="MSIP_Label_ec3b1a8e-41ed-4bc7-92d1-0305fbefd661_Tag">
    <vt:lpwstr>10, 3, 0, 1</vt:lpwstr>
  </property>
</Properties>
</file>